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2005" sheetId="2" r:id="rId1"/>
    <sheet name="2011" sheetId="1" r:id="rId2"/>
    <sheet name="Anm." sheetId="3" r:id="rId3"/>
  </sheets>
  <calcPr calcId="145621"/>
</workbook>
</file>

<file path=xl/calcChain.xml><?xml version="1.0" encoding="utf-8"?>
<calcChain xmlns="http://schemas.openxmlformats.org/spreadsheetml/2006/main">
  <c r="K38" i="1" l="1"/>
  <c r="M29" i="1"/>
  <c r="M30" i="1"/>
  <c r="M31" i="1"/>
  <c r="M32" i="1"/>
  <c r="M33" i="1"/>
  <c r="M34" i="1"/>
  <c r="M35" i="1"/>
  <c r="M36" i="1"/>
  <c r="M37" i="1"/>
  <c r="M38" i="1"/>
  <c r="L38" i="1"/>
  <c r="L30" i="1"/>
  <c r="L31" i="1"/>
  <c r="L32" i="1"/>
  <c r="L33" i="1"/>
  <c r="L34" i="1"/>
  <c r="L35" i="1"/>
  <c r="L36" i="1"/>
  <c r="L37" i="1"/>
  <c r="L29" i="1"/>
  <c r="I19" i="2" l="1"/>
  <c r="I34" i="2" s="1"/>
  <c r="I41" i="2"/>
  <c r="I40" i="2"/>
  <c r="I39" i="2"/>
  <c r="I38" i="2"/>
  <c r="I37" i="2"/>
  <c r="I36" i="2"/>
  <c r="M34" i="2" l="1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J36" i="2"/>
  <c r="J37" i="2"/>
  <c r="J38" i="2"/>
  <c r="J39" i="2"/>
  <c r="J40" i="2"/>
  <c r="J41" i="2"/>
  <c r="J34" i="2"/>
  <c r="L19" i="2"/>
  <c r="L34" i="2" s="1"/>
  <c r="M19" i="2"/>
  <c r="K19" i="2"/>
  <c r="K34" i="2" s="1"/>
  <c r="J29" i="1" l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I30" i="1"/>
  <c r="I31" i="1"/>
  <c r="I32" i="1"/>
  <c r="I33" i="1"/>
  <c r="I34" i="1"/>
  <c r="I35" i="1"/>
  <c r="I36" i="1"/>
  <c r="I37" i="1"/>
  <c r="I38" i="1"/>
  <c r="I29" i="1"/>
  <c r="J4" i="1"/>
  <c r="K4" i="1"/>
  <c r="L4" i="1"/>
  <c r="M4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I6" i="1"/>
  <c r="I7" i="1"/>
  <c r="I8" i="1"/>
  <c r="I9" i="1"/>
  <c r="I10" i="1"/>
  <c r="I11" i="1"/>
  <c r="I4" i="1"/>
</calcChain>
</file>

<file path=xl/sharedStrings.xml><?xml version="1.0" encoding="utf-8"?>
<sst xmlns="http://schemas.openxmlformats.org/spreadsheetml/2006/main" count="212" uniqueCount="53">
  <si>
    <t>Virksomheder med rettigheder 2011</t>
  </si>
  <si>
    <t>Gf Omsætning</t>
  </si>
  <si>
    <t>Gf Eksport</t>
  </si>
  <si>
    <t>Værditilvækst</t>
  </si>
  <si>
    <t>Alle</t>
  </si>
  <si>
    <t>Beskæftigelses gruppe</t>
  </si>
  <si>
    <t>Alle virksomheder 2011</t>
  </si>
  <si>
    <t>Beskæftigelsesgruppe</t>
  </si>
  <si>
    <t>Antal</t>
  </si>
  <si>
    <t>Årsværk</t>
  </si>
  <si>
    <t>Omsætning</t>
  </si>
  <si>
    <t xml:space="preserve"> Eksport</t>
  </si>
  <si>
    <t>Sum</t>
  </si>
  <si>
    <t>Ressourceområde db03</t>
  </si>
  <si>
    <t>1 Fødevarer</t>
  </si>
  <si>
    <t>2 Møbler/beklædning</t>
  </si>
  <si>
    <t>3 Turisme</t>
  </si>
  <si>
    <t>4 Bygge/bolig</t>
  </si>
  <si>
    <t>5 It/komm</t>
  </si>
  <si>
    <t>6 Transport</t>
  </si>
  <si>
    <t>7 Energi/miljø</t>
  </si>
  <si>
    <t>8 Medico/sundhed</t>
  </si>
  <si>
    <t>9 Øvrige erhverv</t>
  </si>
  <si>
    <t>Alle virksomheder 2005</t>
  </si>
  <si>
    <t>IPR aktive 2005</t>
  </si>
  <si>
    <t>Total (ALL)</t>
  </si>
  <si>
    <t>IPR-aktives andel i % af alle</t>
  </si>
  <si>
    <t>Andel</t>
  </si>
  <si>
    <t>Under 10 årsværk</t>
  </si>
  <si>
    <t>10-19 årsværk</t>
  </si>
  <si>
    <t>20-49 årsværk</t>
  </si>
  <si>
    <t>50-99 årsværk</t>
  </si>
  <si>
    <t>100-249 årsværk</t>
  </si>
  <si>
    <t>Mere end 250 årsværk</t>
  </si>
  <si>
    <t>Mio. kr.</t>
  </si>
  <si>
    <t>Res07</t>
  </si>
  <si>
    <t>Fødevarer</t>
  </si>
  <si>
    <t>Møbler/beklædn.</t>
  </si>
  <si>
    <t>Turisme</t>
  </si>
  <si>
    <t>Bygge/bolig</t>
  </si>
  <si>
    <t>It/kommunikation</t>
  </si>
  <si>
    <t>Transport</t>
  </si>
  <si>
    <t>Energi/miljø</t>
  </si>
  <si>
    <t>Medico/sundhed</t>
  </si>
  <si>
    <t>Øvrige erhverv</t>
  </si>
  <si>
    <t>IPR-aktive 2011</t>
  </si>
  <si>
    <t>Alle erhverv</t>
  </si>
  <si>
    <t>Andele i pct.</t>
  </si>
  <si>
    <t>For enheder med IPR 2005 (aktive hele perioden</t>
  </si>
  <si>
    <t>Anm</t>
  </si>
  <si>
    <t>IPR-aktive er alle de virksomheder, der har fået tildelt patent, brugsmodel, design eller varemærke 2005 til og med 2011.</t>
  </si>
  <si>
    <t>Beregningen er foretaget for virksomheder, der er aktive i regnskabsstatistikken 2005 - 2011.</t>
  </si>
  <si>
    <t>Ialt indgår 104.976 virksomheder, heraf har 3790 været IPR-aktive.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</si>
</sst>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 indent="2"/>
    </xf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workbookViewId="0"/>
  </sheetViews>
  <sheetFormatPr defaultRowHeight="15" x14ac:dyDescent="0.25"/>
  <cols>
    <col min="4" max="4" width="16" customWidth="1"/>
    <col min="5" max="6" width="9.5703125" bestFit="1" customWidth="1"/>
    <col min="10" max="10" width="12.140625" customWidth="1"/>
    <col min="15" max="15" width="30.5703125" customWidth="1"/>
    <col min="16" max="16" width="9.5703125" bestFit="1" customWidth="1"/>
  </cols>
  <sheetData>
    <row r="1" spans="1:20" x14ac:dyDescent="0.25">
      <c r="A1" t="s">
        <v>24</v>
      </c>
      <c r="H1" t="s">
        <v>48</v>
      </c>
    </row>
    <row r="2" spans="1:20" x14ac:dyDescent="0.25">
      <c r="B2" t="s">
        <v>8</v>
      </c>
      <c r="C2" t="s">
        <v>9</v>
      </c>
      <c r="D2" t="s">
        <v>10</v>
      </c>
      <c r="E2" t="s">
        <v>11</v>
      </c>
      <c r="F2" t="s">
        <v>3</v>
      </c>
      <c r="I2" t="s">
        <v>8</v>
      </c>
      <c r="J2" t="s">
        <v>9</v>
      </c>
      <c r="K2" t="s">
        <v>1</v>
      </c>
      <c r="L2" t="s">
        <v>2</v>
      </c>
      <c r="M2" t="s">
        <v>3</v>
      </c>
    </row>
    <row r="3" spans="1:20" x14ac:dyDescent="0.25">
      <c r="C3" t="s">
        <v>12</v>
      </c>
      <c r="D3" t="s">
        <v>12</v>
      </c>
      <c r="E3" t="s">
        <v>12</v>
      </c>
      <c r="F3" t="s">
        <v>12</v>
      </c>
      <c r="K3" t="s">
        <v>34</v>
      </c>
      <c r="L3" t="s">
        <v>34</v>
      </c>
      <c r="M3" t="s">
        <v>34</v>
      </c>
    </row>
    <row r="4" spans="1:20" x14ac:dyDescent="0.25">
      <c r="A4" t="s">
        <v>25</v>
      </c>
      <c r="B4">
        <v>3790</v>
      </c>
      <c r="C4">
        <v>307874</v>
      </c>
      <c r="D4" s="1">
        <v>704675.90300000005</v>
      </c>
      <c r="E4" s="1">
        <v>214244.43400000001</v>
      </c>
      <c r="F4" s="1">
        <v>189643.18100000001</v>
      </c>
      <c r="H4" t="s">
        <v>25</v>
      </c>
      <c r="I4">
        <v>3790</v>
      </c>
      <c r="J4">
        <v>307874</v>
      </c>
      <c r="K4" s="1">
        <v>704675.90300000005</v>
      </c>
      <c r="L4" s="1">
        <v>214244.43400000001</v>
      </c>
      <c r="M4" s="1">
        <v>189643.18100000001</v>
      </c>
      <c r="Q4" s="6"/>
      <c r="R4" s="6"/>
      <c r="S4" s="6"/>
      <c r="T4" s="6"/>
    </row>
    <row r="5" spans="1:20" x14ac:dyDescent="0.25">
      <c r="A5" t="s">
        <v>13</v>
      </c>
      <c r="D5" s="1"/>
      <c r="E5" s="1"/>
      <c r="F5" s="1"/>
      <c r="H5" t="s">
        <v>7</v>
      </c>
      <c r="K5" s="1"/>
      <c r="L5" s="1"/>
      <c r="M5" s="1"/>
      <c r="Q5" s="6"/>
      <c r="R5" s="6"/>
      <c r="S5" s="6"/>
      <c r="T5" s="6"/>
    </row>
    <row r="6" spans="1:20" x14ac:dyDescent="0.25">
      <c r="A6" t="s">
        <v>14</v>
      </c>
      <c r="B6">
        <v>420</v>
      </c>
      <c r="C6">
        <v>58802</v>
      </c>
      <c r="D6" s="1">
        <v>190140.91399999999</v>
      </c>
      <c r="E6" s="1">
        <v>45881.697999999997</v>
      </c>
      <c r="F6" s="1">
        <v>32039.853999999999</v>
      </c>
      <c r="H6" t="s">
        <v>28</v>
      </c>
      <c r="I6">
        <v>2018</v>
      </c>
      <c r="J6">
        <v>5529</v>
      </c>
      <c r="K6" s="1">
        <v>40991.584999999999</v>
      </c>
      <c r="L6" s="1">
        <v>2756.33</v>
      </c>
      <c r="M6" s="1">
        <v>17292.21</v>
      </c>
      <c r="Q6" s="6"/>
      <c r="R6" s="6"/>
      <c r="S6" s="6"/>
      <c r="T6" s="6"/>
    </row>
    <row r="7" spans="1:20" x14ac:dyDescent="0.25">
      <c r="A7" t="s">
        <v>15</v>
      </c>
      <c r="B7">
        <v>289</v>
      </c>
      <c r="C7">
        <v>11946</v>
      </c>
      <c r="D7" s="1">
        <v>25990.27</v>
      </c>
      <c r="E7" s="1">
        <v>14227.486999999999</v>
      </c>
      <c r="F7" s="1">
        <v>7176.2560000000003</v>
      </c>
      <c r="H7" t="s">
        <v>29</v>
      </c>
      <c r="I7">
        <v>480</v>
      </c>
      <c r="J7">
        <v>6662</v>
      </c>
      <c r="K7" s="1">
        <v>15323.388999999999</v>
      </c>
      <c r="L7" s="1">
        <v>3254.7289999999998</v>
      </c>
      <c r="M7" s="1">
        <v>3916.922</v>
      </c>
      <c r="Q7" s="6"/>
      <c r="R7" s="6"/>
      <c r="S7" s="6"/>
      <c r="T7" s="6"/>
    </row>
    <row r="8" spans="1:20" x14ac:dyDescent="0.25">
      <c r="A8" t="s">
        <v>16</v>
      </c>
      <c r="B8">
        <v>64</v>
      </c>
      <c r="C8">
        <v>2524</v>
      </c>
      <c r="D8" s="1">
        <v>2086.2890000000002</v>
      </c>
      <c r="E8" s="1">
        <v>4.34</v>
      </c>
      <c r="F8" s="1">
        <v>1027.848</v>
      </c>
      <c r="H8" t="s">
        <v>30</v>
      </c>
      <c r="I8">
        <v>541</v>
      </c>
      <c r="J8">
        <v>16998</v>
      </c>
      <c r="K8" s="1">
        <v>55824.303</v>
      </c>
      <c r="L8" s="1">
        <v>9566.1170000000002</v>
      </c>
      <c r="M8" s="1">
        <v>10440.67</v>
      </c>
      <c r="Q8" s="6"/>
      <c r="R8" s="6"/>
      <c r="S8" s="6"/>
      <c r="T8" s="6"/>
    </row>
    <row r="9" spans="1:20" x14ac:dyDescent="0.25">
      <c r="A9" t="s">
        <v>17</v>
      </c>
      <c r="B9">
        <v>660</v>
      </c>
      <c r="C9">
        <v>62856</v>
      </c>
      <c r="D9" s="1">
        <v>116328.923</v>
      </c>
      <c r="E9" s="1">
        <v>28675.564999999999</v>
      </c>
      <c r="F9" s="1">
        <v>34525.254999999997</v>
      </c>
      <c r="H9" t="s">
        <v>31</v>
      </c>
      <c r="I9">
        <v>297</v>
      </c>
      <c r="J9">
        <v>20724</v>
      </c>
      <c r="K9" s="1">
        <v>56809.766000000003</v>
      </c>
      <c r="L9" s="1">
        <v>12532.178</v>
      </c>
      <c r="M9" s="1">
        <v>10534.34</v>
      </c>
      <c r="Q9" s="6"/>
      <c r="R9" s="6"/>
      <c r="S9" s="6"/>
      <c r="T9" s="6"/>
    </row>
    <row r="10" spans="1:20" x14ac:dyDescent="0.25">
      <c r="A10" t="s">
        <v>18</v>
      </c>
      <c r="B10">
        <v>793</v>
      </c>
      <c r="C10">
        <v>32902</v>
      </c>
      <c r="D10" s="1">
        <v>65428.53</v>
      </c>
      <c r="E10" s="1">
        <v>14680.531000000001</v>
      </c>
      <c r="F10" s="1">
        <v>21737.999</v>
      </c>
      <c r="H10" t="s">
        <v>32</v>
      </c>
      <c r="I10">
        <v>234</v>
      </c>
      <c r="J10">
        <v>37004</v>
      </c>
      <c r="K10" s="1">
        <v>66683.731</v>
      </c>
      <c r="L10" s="1">
        <v>23479.57</v>
      </c>
      <c r="M10" s="1">
        <v>19749.446</v>
      </c>
      <c r="Q10" s="6"/>
      <c r="R10" s="6"/>
      <c r="S10" s="6"/>
      <c r="T10" s="6"/>
    </row>
    <row r="11" spans="1:20" x14ac:dyDescent="0.25">
      <c r="A11" t="s">
        <v>19</v>
      </c>
      <c r="B11">
        <v>212</v>
      </c>
      <c r="C11">
        <v>41626</v>
      </c>
      <c r="D11" s="1">
        <v>68155.542000000001</v>
      </c>
      <c r="E11" s="1">
        <v>24139.401000000002</v>
      </c>
      <c r="F11" s="1">
        <v>20948.491999999998</v>
      </c>
      <c r="H11" t="s">
        <v>33</v>
      </c>
      <c r="I11">
        <v>220</v>
      </c>
      <c r="J11">
        <v>220957</v>
      </c>
      <c r="K11" s="1">
        <v>469043.12900000002</v>
      </c>
      <c r="L11" s="1">
        <v>162655.51</v>
      </c>
      <c r="M11" s="1">
        <v>127709.59299999999</v>
      </c>
      <c r="Q11" s="6"/>
      <c r="R11" s="6"/>
      <c r="S11" s="6"/>
      <c r="T11" s="6"/>
    </row>
    <row r="12" spans="1:20" x14ac:dyDescent="0.25">
      <c r="A12" t="s">
        <v>20</v>
      </c>
      <c r="B12">
        <v>49</v>
      </c>
      <c r="C12">
        <v>15745</v>
      </c>
      <c r="D12" s="1">
        <v>68331.501999999993</v>
      </c>
      <c r="E12" s="1">
        <v>21501.506000000001</v>
      </c>
      <c r="F12" s="1">
        <v>20820.053</v>
      </c>
      <c r="Q12" s="6"/>
      <c r="R12" s="6"/>
      <c r="S12" s="6"/>
      <c r="T12" s="6"/>
    </row>
    <row r="13" spans="1:20" x14ac:dyDescent="0.25">
      <c r="A13" t="s">
        <v>21</v>
      </c>
      <c r="B13">
        <v>136</v>
      </c>
      <c r="C13">
        <v>27236</v>
      </c>
      <c r="D13" s="1">
        <v>68251.797000000006</v>
      </c>
      <c r="E13" s="1">
        <v>44566.574000000001</v>
      </c>
      <c r="F13" s="1">
        <v>25489.120999999999</v>
      </c>
      <c r="Q13" s="6"/>
      <c r="R13" s="6"/>
      <c r="S13" s="6"/>
      <c r="T13" s="6"/>
    </row>
    <row r="14" spans="1:20" x14ac:dyDescent="0.25">
      <c r="A14" t="s">
        <v>22</v>
      </c>
      <c r="B14">
        <v>1167</v>
      </c>
      <c r="C14">
        <v>54237</v>
      </c>
      <c r="D14" s="1">
        <v>99962.135999999999</v>
      </c>
      <c r="E14" s="1">
        <v>20567.331999999999</v>
      </c>
      <c r="F14" s="1">
        <v>25878.303</v>
      </c>
      <c r="Q14" s="6"/>
      <c r="R14" s="6"/>
      <c r="S14" s="6"/>
      <c r="T14" s="6"/>
    </row>
    <row r="15" spans="1:20" x14ac:dyDescent="0.25">
      <c r="D15" s="1"/>
      <c r="E15" s="1"/>
      <c r="F15" s="1"/>
      <c r="Q15" s="6"/>
      <c r="R15" s="6"/>
      <c r="S15" s="6"/>
      <c r="T15" s="6"/>
    </row>
    <row r="16" spans="1:20" x14ac:dyDescent="0.25">
      <c r="D16" s="1"/>
      <c r="E16" s="1"/>
      <c r="F16" s="1"/>
    </row>
    <row r="17" spans="1:20" x14ac:dyDescent="0.25">
      <c r="A17" t="s">
        <v>23</v>
      </c>
      <c r="D17" s="1"/>
      <c r="E17" s="1"/>
      <c r="F17" s="1"/>
      <c r="H17" t="s">
        <v>23</v>
      </c>
      <c r="K17" s="1"/>
      <c r="L17" s="1"/>
      <c r="M17" s="1"/>
    </row>
    <row r="18" spans="1:20" x14ac:dyDescent="0.25">
      <c r="B18" t="s">
        <v>8</v>
      </c>
      <c r="C18" t="s">
        <v>9</v>
      </c>
      <c r="D18" s="1" t="s">
        <v>10</v>
      </c>
      <c r="E18" s="1" t="s">
        <v>11</v>
      </c>
      <c r="F18" s="1" t="s">
        <v>3</v>
      </c>
      <c r="I18" t="s">
        <v>8</v>
      </c>
      <c r="J18" t="s">
        <v>9</v>
      </c>
      <c r="K18" s="1" t="s">
        <v>10</v>
      </c>
      <c r="L18" s="1" t="s">
        <v>11</v>
      </c>
      <c r="M18" s="1" t="s">
        <v>3</v>
      </c>
    </row>
    <row r="19" spans="1:20" x14ac:dyDescent="0.25">
      <c r="A19" t="s">
        <v>12</v>
      </c>
      <c r="B19">
        <v>104976</v>
      </c>
      <c r="C19">
        <v>910299</v>
      </c>
      <c r="D19" s="1">
        <v>1942010.4980000001</v>
      </c>
      <c r="E19" s="1">
        <v>495616.64</v>
      </c>
      <c r="F19" s="1">
        <v>551320.57300000009</v>
      </c>
      <c r="H19" t="s">
        <v>23</v>
      </c>
      <c r="I19">
        <f>SUM(I21:I26)</f>
        <v>104976</v>
      </c>
      <c r="J19">
        <v>910299</v>
      </c>
      <c r="K19" s="1">
        <f>SUM(K21:K26)</f>
        <v>1942010.4980000001</v>
      </c>
      <c r="L19" s="1">
        <f t="shared" ref="L19:M19" si="0">SUM(L21:L26)</f>
        <v>495616.64</v>
      </c>
      <c r="M19" s="1">
        <f t="shared" si="0"/>
        <v>551320.57300000009</v>
      </c>
    </row>
    <row r="20" spans="1:20" x14ac:dyDescent="0.25">
      <c r="A20" t="s">
        <v>13</v>
      </c>
      <c r="D20" s="1"/>
      <c r="E20" s="1"/>
      <c r="F20" s="1"/>
      <c r="Q20" s="6"/>
      <c r="R20" s="6"/>
      <c r="S20" s="6"/>
      <c r="T20" s="6"/>
    </row>
    <row r="21" spans="1:20" x14ac:dyDescent="0.25">
      <c r="A21" t="s">
        <v>14</v>
      </c>
      <c r="B21">
        <v>6746</v>
      </c>
      <c r="C21">
        <v>129379</v>
      </c>
      <c r="D21" s="1">
        <v>387651.326</v>
      </c>
      <c r="E21" s="1">
        <v>106737.30499999999</v>
      </c>
      <c r="F21" s="1">
        <v>64977.123</v>
      </c>
      <c r="H21" t="s">
        <v>28</v>
      </c>
      <c r="I21" s="4">
        <v>90869</v>
      </c>
      <c r="J21" s="4">
        <v>143904</v>
      </c>
      <c r="K21" s="1">
        <v>396827.27500000002</v>
      </c>
      <c r="L21" s="1">
        <v>53278.62</v>
      </c>
      <c r="M21" s="1">
        <v>141122.41200000001</v>
      </c>
      <c r="Q21" s="6"/>
      <c r="R21" s="6"/>
      <c r="S21" s="6"/>
      <c r="T21" s="6"/>
    </row>
    <row r="22" spans="1:20" x14ac:dyDescent="0.25">
      <c r="A22" t="s">
        <v>15</v>
      </c>
      <c r="B22">
        <v>4810</v>
      </c>
      <c r="C22">
        <v>40691</v>
      </c>
      <c r="D22" s="1">
        <v>78352.267000000007</v>
      </c>
      <c r="E22" s="1">
        <v>29547.342000000001</v>
      </c>
      <c r="F22" s="1">
        <v>20985.222000000002</v>
      </c>
      <c r="H22" t="s">
        <v>29</v>
      </c>
      <c r="I22" s="5">
        <v>7156</v>
      </c>
      <c r="J22" s="4">
        <v>96201</v>
      </c>
      <c r="K22" s="1">
        <v>170306.88800000001</v>
      </c>
      <c r="L22" s="1">
        <v>32466.657999999999</v>
      </c>
      <c r="M22" s="1">
        <v>45554.411999999997</v>
      </c>
      <c r="Q22" s="6"/>
      <c r="R22" s="6"/>
      <c r="S22" s="6"/>
      <c r="T22" s="6"/>
    </row>
    <row r="23" spans="1:20" x14ac:dyDescent="0.25">
      <c r="A23" t="s">
        <v>16</v>
      </c>
      <c r="B23">
        <v>4622</v>
      </c>
      <c r="C23">
        <v>21188</v>
      </c>
      <c r="D23" s="1">
        <v>18399.411</v>
      </c>
      <c r="E23" s="1">
        <v>10.154</v>
      </c>
      <c r="F23" s="1">
        <v>8222.0110000000004</v>
      </c>
      <c r="H23" t="s">
        <v>30</v>
      </c>
      <c r="I23" s="5">
        <v>4468</v>
      </c>
      <c r="J23" s="4">
        <v>133228</v>
      </c>
      <c r="K23" s="1">
        <v>282179.73800000001</v>
      </c>
      <c r="L23" s="1">
        <v>53256.769</v>
      </c>
      <c r="M23" s="1">
        <v>70567.252999999997</v>
      </c>
      <c r="Q23" s="6"/>
      <c r="R23" s="6"/>
      <c r="S23" s="6"/>
      <c r="T23" s="6"/>
    </row>
    <row r="24" spans="1:20" x14ac:dyDescent="0.25">
      <c r="A24" t="s">
        <v>17</v>
      </c>
      <c r="B24">
        <v>39435</v>
      </c>
      <c r="C24">
        <v>251048</v>
      </c>
      <c r="D24" s="1">
        <v>395807.3</v>
      </c>
      <c r="E24" s="1">
        <v>55140.292000000001</v>
      </c>
      <c r="F24" s="1">
        <v>145195.56700000001</v>
      </c>
      <c r="H24" t="s">
        <v>31</v>
      </c>
      <c r="I24" s="5">
        <v>1348</v>
      </c>
      <c r="J24" s="4">
        <v>91920</v>
      </c>
      <c r="K24" s="1">
        <v>197162.552</v>
      </c>
      <c r="L24" s="1">
        <v>47786.942000000003</v>
      </c>
      <c r="M24" s="1">
        <v>49866.461000000003</v>
      </c>
      <c r="Q24" s="6"/>
      <c r="R24" s="6"/>
      <c r="S24" s="6"/>
      <c r="T24" s="6"/>
    </row>
    <row r="25" spans="1:20" x14ac:dyDescent="0.25">
      <c r="A25" t="s">
        <v>18</v>
      </c>
      <c r="B25">
        <v>9913</v>
      </c>
      <c r="C25">
        <v>104479</v>
      </c>
      <c r="D25" s="1">
        <v>220569.98300000001</v>
      </c>
      <c r="E25" s="1">
        <v>50797.09</v>
      </c>
      <c r="F25" s="1">
        <v>65598.982999999993</v>
      </c>
      <c r="H25" t="s">
        <v>32</v>
      </c>
      <c r="I25" s="5">
        <v>734</v>
      </c>
      <c r="J25" s="4">
        <v>111227</v>
      </c>
      <c r="K25" s="1">
        <v>222505.06</v>
      </c>
      <c r="L25" s="1">
        <v>64479.067000000003</v>
      </c>
      <c r="M25" s="1">
        <v>59017.834999999999</v>
      </c>
      <c r="Q25" s="6"/>
      <c r="R25" s="6"/>
      <c r="S25" s="6"/>
      <c r="T25" s="6"/>
    </row>
    <row r="26" spans="1:20" x14ac:dyDescent="0.25">
      <c r="A26" t="s">
        <v>19</v>
      </c>
      <c r="B26">
        <v>13764</v>
      </c>
      <c r="C26">
        <v>131904</v>
      </c>
      <c r="D26" s="1">
        <v>284084.22899999999</v>
      </c>
      <c r="E26" s="1">
        <v>65377.822</v>
      </c>
      <c r="F26" s="1">
        <v>69564.036999999997</v>
      </c>
      <c r="H26" t="s">
        <v>33</v>
      </c>
      <c r="I26" s="5">
        <v>401</v>
      </c>
      <c r="J26" s="4">
        <v>333819</v>
      </c>
      <c r="K26" s="1">
        <v>673028.98499999999</v>
      </c>
      <c r="L26" s="1">
        <v>244348.584</v>
      </c>
      <c r="M26" s="1">
        <v>185192.2</v>
      </c>
      <c r="Q26" s="6"/>
      <c r="R26" s="6"/>
      <c r="S26" s="6"/>
      <c r="T26" s="6"/>
    </row>
    <row r="27" spans="1:20" x14ac:dyDescent="0.25">
      <c r="A27" t="s">
        <v>20</v>
      </c>
      <c r="B27">
        <v>895</v>
      </c>
      <c r="C27">
        <v>27669</v>
      </c>
      <c r="D27" s="1">
        <v>165672.66500000001</v>
      </c>
      <c r="E27" s="1">
        <v>80066.294999999998</v>
      </c>
      <c r="F27" s="1">
        <v>57877.135000000002</v>
      </c>
      <c r="Q27" s="6"/>
      <c r="R27" s="6"/>
      <c r="S27" s="6"/>
      <c r="T27" s="6"/>
    </row>
    <row r="28" spans="1:20" x14ac:dyDescent="0.25">
      <c r="A28" t="s">
        <v>21</v>
      </c>
      <c r="B28">
        <v>1087</v>
      </c>
      <c r="C28">
        <v>40664</v>
      </c>
      <c r="D28" s="1">
        <v>106064.444</v>
      </c>
      <c r="E28" s="1">
        <v>51827.341999999997</v>
      </c>
      <c r="F28" s="1">
        <v>33758.514000000003</v>
      </c>
    </row>
    <row r="29" spans="1:20" x14ac:dyDescent="0.25">
      <c r="A29" t="s">
        <v>22</v>
      </c>
      <c r="B29">
        <v>23704</v>
      </c>
      <c r="C29">
        <v>163277</v>
      </c>
      <c r="D29" s="1">
        <v>285408.87300000002</v>
      </c>
      <c r="E29" s="1">
        <v>56112.998</v>
      </c>
      <c r="F29" s="1">
        <v>85141.981</v>
      </c>
    </row>
    <row r="30" spans="1:20" x14ac:dyDescent="0.25">
      <c r="D30" s="1"/>
      <c r="E30" s="1"/>
      <c r="F30" s="1"/>
    </row>
    <row r="31" spans="1:20" x14ac:dyDescent="0.25">
      <c r="A31" t="s">
        <v>26</v>
      </c>
      <c r="D31" s="1"/>
      <c r="E31" s="1"/>
      <c r="F31" s="1"/>
      <c r="H31" t="s">
        <v>26</v>
      </c>
      <c r="K31" s="1"/>
      <c r="L31" s="1"/>
      <c r="M31" s="1"/>
    </row>
    <row r="32" spans="1:20" x14ac:dyDescent="0.25">
      <c r="B32" t="s">
        <v>8</v>
      </c>
      <c r="C32" t="s">
        <v>9</v>
      </c>
      <c r="D32" s="1" t="s">
        <v>10</v>
      </c>
      <c r="E32" s="1" t="s">
        <v>11</v>
      </c>
      <c r="F32" s="1" t="s">
        <v>3</v>
      </c>
      <c r="I32" t="s">
        <v>8</v>
      </c>
      <c r="J32" t="s">
        <v>9</v>
      </c>
      <c r="K32" s="1" t="s">
        <v>10</v>
      </c>
      <c r="L32" s="1" t="s">
        <v>11</v>
      </c>
      <c r="M32" s="1" t="s">
        <v>3</v>
      </c>
    </row>
    <row r="33" spans="1:20" x14ac:dyDescent="0.25">
      <c r="B33" t="s">
        <v>27</v>
      </c>
      <c r="C33" t="s">
        <v>27</v>
      </c>
      <c r="D33" t="s">
        <v>27</v>
      </c>
      <c r="E33" t="s">
        <v>27</v>
      </c>
      <c r="F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O33" s="1"/>
      <c r="Q33" s="10"/>
      <c r="R33" s="10"/>
      <c r="S33" s="10"/>
      <c r="T33" s="10"/>
    </row>
    <row r="34" spans="1:20" x14ac:dyDescent="0.25">
      <c r="A34" t="s">
        <v>25</v>
      </c>
      <c r="B34" s="1">
        <v>3.6103490321597316</v>
      </c>
      <c r="C34" s="1">
        <v>33.821195013945967</v>
      </c>
      <c r="D34" s="1">
        <v>36.285895659457971</v>
      </c>
      <c r="E34" s="1">
        <v>43.227853285959085</v>
      </c>
      <c r="F34" s="1">
        <v>34.397987357529644</v>
      </c>
      <c r="H34" t="s">
        <v>23</v>
      </c>
      <c r="I34" s="1">
        <f>I4*100/I19</f>
        <v>3.6103490321597316</v>
      </c>
      <c r="J34" s="1">
        <f>J4*100/J19</f>
        <v>33.821195013945967</v>
      </c>
      <c r="K34" s="1">
        <f t="shared" ref="K34:M34" si="1">K4*100/K19</f>
        <v>36.285895659457971</v>
      </c>
      <c r="L34" s="1">
        <f t="shared" si="1"/>
        <v>43.227853285959085</v>
      </c>
      <c r="M34" s="1">
        <f t="shared" si="1"/>
        <v>34.397987357529644</v>
      </c>
    </row>
    <row r="35" spans="1:20" x14ac:dyDescent="0.25">
      <c r="A35" t="s">
        <v>13</v>
      </c>
      <c r="B35" s="1"/>
      <c r="C35" s="1"/>
      <c r="D35" s="1"/>
      <c r="E35" s="1"/>
      <c r="F35" s="1"/>
      <c r="J35" s="1"/>
      <c r="K35" s="1"/>
      <c r="L35" s="1"/>
      <c r="M35" s="1"/>
      <c r="P35" s="7"/>
      <c r="Q35" s="7"/>
      <c r="R35" s="7"/>
      <c r="S35" s="7"/>
      <c r="T35" s="7"/>
    </row>
    <row r="36" spans="1:20" x14ac:dyDescent="0.25">
      <c r="A36" t="s">
        <v>14</v>
      </c>
      <c r="B36" s="1">
        <v>6.2259116513489472</v>
      </c>
      <c r="C36" s="1">
        <v>45.449416056701629</v>
      </c>
      <c r="D36" s="1">
        <v>49.049468232697336</v>
      </c>
      <c r="E36" s="1">
        <v>42.98562531628469</v>
      </c>
      <c r="F36" s="1">
        <v>49.309437723181432</v>
      </c>
      <c r="H36" t="s">
        <v>28</v>
      </c>
      <c r="I36" s="1">
        <f t="shared" ref="I36" si="2">I6*100/I21</f>
        <v>2.2207793636993913</v>
      </c>
      <c r="J36" s="1">
        <f t="shared" ref="J36:M41" si="3">J6*100/J21</f>
        <v>3.8421447631754502</v>
      </c>
      <c r="K36" s="1">
        <f t="shared" si="3"/>
        <v>10.329830528912106</v>
      </c>
      <c r="L36" s="1">
        <f t="shared" si="3"/>
        <v>5.1734260384371815</v>
      </c>
      <c r="M36" s="1">
        <f t="shared" si="3"/>
        <v>12.253340737968678</v>
      </c>
      <c r="P36" s="7"/>
      <c r="Q36" s="7"/>
      <c r="R36" s="7"/>
      <c r="S36" s="7"/>
      <c r="T36" s="7"/>
    </row>
    <row r="37" spans="1:20" x14ac:dyDescent="0.25">
      <c r="A37" t="s">
        <v>15</v>
      </c>
      <c r="B37" s="1">
        <v>6.0083160083160081</v>
      </c>
      <c r="C37" s="1">
        <v>29.357843257722838</v>
      </c>
      <c r="D37" s="1">
        <v>33.17105043048722</v>
      </c>
      <c r="E37" s="1">
        <v>48.151495318935964</v>
      </c>
      <c r="F37" s="1">
        <v>34.196712334041543</v>
      </c>
      <c r="H37" t="s">
        <v>29</v>
      </c>
      <c r="I37" s="1">
        <f t="shared" ref="I37" si="4">I7*100/I22</f>
        <v>6.7076579094466187</v>
      </c>
      <c r="J37" s="1">
        <f t="shared" si="3"/>
        <v>6.9250839388363943</v>
      </c>
      <c r="K37" s="1">
        <f t="shared" si="3"/>
        <v>8.997515708231365</v>
      </c>
      <c r="L37" s="1">
        <f t="shared" si="3"/>
        <v>10.024835324904705</v>
      </c>
      <c r="M37" s="1">
        <f t="shared" si="3"/>
        <v>8.5983373026524852</v>
      </c>
      <c r="P37" s="7"/>
      <c r="Q37" s="7"/>
      <c r="R37" s="7"/>
      <c r="S37" s="7"/>
      <c r="T37" s="7"/>
    </row>
    <row r="38" spans="1:20" x14ac:dyDescent="0.25">
      <c r="A38" t="s">
        <v>16</v>
      </c>
      <c r="B38" s="1">
        <v>1.3846819558632626</v>
      </c>
      <c r="C38" s="1">
        <v>11.912403247121011</v>
      </c>
      <c r="D38" s="1">
        <v>11.338890141646383</v>
      </c>
      <c r="E38" s="1">
        <v>42.741776639747883</v>
      </c>
      <c r="F38" s="1">
        <v>12.501175199108829</v>
      </c>
      <c r="H38" t="s">
        <v>30</v>
      </c>
      <c r="I38" s="1">
        <f t="shared" ref="I38" si="5">I8*100/I23</f>
        <v>12.108325872873769</v>
      </c>
      <c r="J38" s="1">
        <f t="shared" si="3"/>
        <v>12.758579277629327</v>
      </c>
      <c r="K38" s="1">
        <f t="shared" si="3"/>
        <v>19.783242905980725</v>
      </c>
      <c r="L38" s="1">
        <f t="shared" si="3"/>
        <v>17.962255652422325</v>
      </c>
      <c r="M38" s="1">
        <f t="shared" si="3"/>
        <v>14.795347071254142</v>
      </c>
      <c r="P38" s="7"/>
      <c r="Q38" s="7"/>
      <c r="R38" s="7"/>
      <c r="S38" s="7"/>
      <c r="T38" s="7"/>
    </row>
    <row r="39" spans="1:20" x14ac:dyDescent="0.25">
      <c r="A39" t="s">
        <v>17</v>
      </c>
      <c r="B39" s="1">
        <v>1.6736401673640167</v>
      </c>
      <c r="C39" s="1">
        <v>25.037443038781429</v>
      </c>
      <c r="D39" s="1">
        <v>29.390292447865413</v>
      </c>
      <c r="E39" s="1">
        <v>52.004739111646344</v>
      </c>
      <c r="F39" s="1">
        <v>23.778449792478852</v>
      </c>
      <c r="H39" t="s">
        <v>31</v>
      </c>
      <c r="I39" s="1">
        <f t="shared" ref="I39" si="6">I9*100/I24</f>
        <v>22.032640949554896</v>
      </c>
      <c r="J39" s="1">
        <f t="shared" si="3"/>
        <v>22.545691906005221</v>
      </c>
      <c r="K39" s="1">
        <f t="shared" si="3"/>
        <v>28.81366944367813</v>
      </c>
      <c r="L39" s="1">
        <f t="shared" si="3"/>
        <v>26.225109779989687</v>
      </c>
      <c r="M39" s="1">
        <f t="shared" si="3"/>
        <v>21.125100495902444</v>
      </c>
      <c r="P39" s="7"/>
      <c r="Q39" s="7"/>
      <c r="R39" s="7"/>
      <c r="S39" s="7"/>
      <c r="T39" s="7"/>
    </row>
    <row r="40" spans="1:20" x14ac:dyDescent="0.25">
      <c r="A40" t="s">
        <v>18</v>
      </c>
      <c r="B40" s="1">
        <v>7.9995964894582867</v>
      </c>
      <c r="C40" s="1">
        <v>31.491495898697345</v>
      </c>
      <c r="D40" s="1">
        <v>29.663388059471355</v>
      </c>
      <c r="E40" s="1">
        <v>28.900338582387302</v>
      </c>
      <c r="F40" s="1">
        <v>33.137707333054237</v>
      </c>
      <c r="H40" t="s">
        <v>32</v>
      </c>
      <c r="I40" s="1">
        <f t="shared" ref="I40" si="7">I10*100/I25</f>
        <v>31.880108991825612</v>
      </c>
      <c r="J40" s="1">
        <f t="shared" si="3"/>
        <v>33.268900536740183</v>
      </c>
      <c r="K40" s="1">
        <f t="shared" si="3"/>
        <v>29.969534625414809</v>
      </c>
      <c r="L40" s="1">
        <f t="shared" si="3"/>
        <v>36.414252085874629</v>
      </c>
      <c r="M40" s="1">
        <f t="shared" si="3"/>
        <v>33.463521662561838</v>
      </c>
      <c r="P40" s="7"/>
      <c r="Q40" s="7"/>
      <c r="R40" s="7"/>
      <c r="S40" s="7"/>
      <c r="T40" s="7"/>
    </row>
    <row r="41" spans="1:20" x14ac:dyDescent="0.25">
      <c r="A41" t="s">
        <v>19</v>
      </c>
      <c r="B41" s="1">
        <v>1.5402499273467016</v>
      </c>
      <c r="C41" s="1">
        <v>31.557799611838913</v>
      </c>
      <c r="D41" s="1">
        <v>23.991314913859579</v>
      </c>
      <c r="E41" s="1">
        <v>36.922920130315752</v>
      </c>
      <c r="F41" s="1">
        <v>30.113968227577129</v>
      </c>
      <c r="H41" t="s">
        <v>33</v>
      </c>
      <c r="I41" s="1">
        <f t="shared" ref="I41" si="8">I11*100/I26</f>
        <v>54.862842892768079</v>
      </c>
      <c r="J41" s="1">
        <f t="shared" si="3"/>
        <v>66.190660208076835</v>
      </c>
      <c r="K41" s="1">
        <f t="shared" si="3"/>
        <v>69.691371315902543</v>
      </c>
      <c r="L41" s="1">
        <f t="shared" si="3"/>
        <v>66.566995125291982</v>
      </c>
      <c r="M41" s="1">
        <f t="shared" si="3"/>
        <v>68.960567993684393</v>
      </c>
      <c r="P41" s="7"/>
      <c r="Q41" s="7"/>
      <c r="R41" s="7"/>
      <c r="S41" s="7"/>
      <c r="T41" s="7"/>
    </row>
    <row r="42" spans="1:20" x14ac:dyDescent="0.25">
      <c r="A42" t="s">
        <v>20</v>
      </c>
      <c r="B42" s="1">
        <v>5.4748603351955305</v>
      </c>
      <c r="C42" s="1">
        <v>56.904839350898115</v>
      </c>
      <c r="D42" s="1">
        <v>41.244886113228148</v>
      </c>
      <c r="E42" s="1">
        <v>26.854628405123531</v>
      </c>
      <c r="F42" s="1">
        <v>35.972846617234943</v>
      </c>
      <c r="P42" s="7"/>
      <c r="Q42" s="7"/>
      <c r="R42" s="7"/>
      <c r="S42" s="7"/>
      <c r="T42" s="7"/>
    </row>
    <row r="43" spans="1:20" x14ac:dyDescent="0.25">
      <c r="A43" t="s">
        <v>21</v>
      </c>
      <c r="B43" s="1">
        <v>12.511499540018399</v>
      </c>
      <c r="C43" s="1">
        <v>66.978162502459185</v>
      </c>
      <c r="D43" s="1">
        <v>64.349365749751158</v>
      </c>
      <c r="E43" s="1">
        <v>85.990468120089986</v>
      </c>
      <c r="F43" s="1">
        <v>75.504274269892321</v>
      </c>
      <c r="P43" s="7"/>
      <c r="Q43" s="7"/>
      <c r="R43" s="7"/>
      <c r="S43" s="7"/>
      <c r="T43" s="7"/>
    </row>
    <row r="44" spans="1:20" x14ac:dyDescent="0.25">
      <c r="A44" t="s">
        <v>22</v>
      </c>
      <c r="B44" s="1">
        <v>4.9232197097536279</v>
      </c>
      <c r="C44" s="1">
        <v>33.21778327627284</v>
      </c>
      <c r="D44" s="1">
        <v>35.024186511538481</v>
      </c>
      <c r="E44" s="1">
        <v>36.653418518112325</v>
      </c>
      <c r="F44" s="1">
        <v>30.39429279898949</v>
      </c>
      <c r="P44" s="7"/>
      <c r="Q44" s="7"/>
      <c r="R44" s="7"/>
      <c r="S44" s="7"/>
      <c r="T44" s="7"/>
    </row>
    <row r="47" spans="1:20" x14ac:dyDescent="0.25">
      <c r="P47" s="7"/>
      <c r="Q47" s="7"/>
      <c r="R47" s="7"/>
      <c r="S47" s="7"/>
      <c r="T47" s="7"/>
    </row>
    <row r="48" spans="1:20" x14ac:dyDescent="0.25">
      <c r="P48" s="7"/>
      <c r="Q48" s="7"/>
      <c r="R48" s="7"/>
      <c r="S48" s="7"/>
      <c r="T48" s="7"/>
    </row>
    <row r="49" spans="8:20" x14ac:dyDescent="0.25">
      <c r="P49" s="7"/>
      <c r="Q49" s="7"/>
      <c r="R49" s="7"/>
      <c r="S49" s="7"/>
      <c r="T49" s="7"/>
    </row>
    <row r="50" spans="8:20" x14ac:dyDescent="0.25">
      <c r="P50" s="7"/>
      <c r="Q50" s="7"/>
      <c r="R50" s="7"/>
      <c r="S50" s="7"/>
      <c r="T50" s="7"/>
    </row>
    <row r="51" spans="8:20" x14ac:dyDescent="0.25">
      <c r="P51" s="7"/>
      <c r="Q51" s="7"/>
      <c r="R51" s="7"/>
      <c r="S51" s="7"/>
      <c r="T51" s="7"/>
    </row>
    <row r="52" spans="8:20" x14ac:dyDescent="0.25">
      <c r="P52" s="7"/>
      <c r="Q52" s="7"/>
      <c r="R52" s="7"/>
      <c r="S52" s="7"/>
      <c r="T52" s="7"/>
    </row>
    <row r="53" spans="8:20" x14ac:dyDescent="0.25">
      <c r="J53" s="1"/>
      <c r="K53" s="1"/>
      <c r="L53" s="1"/>
    </row>
    <row r="55" spans="8:20" x14ac:dyDescent="0.25">
      <c r="H55" s="7"/>
      <c r="I55" s="7"/>
      <c r="J55" s="7"/>
      <c r="K55" s="7"/>
      <c r="L55" s="7"/>
    </row>
    <row r="56" spans="8:20" x14ac:dyDescent="0.25">
      <c r="H56" s="7"/>
      <c r="I56" s="7"/>
      <c r="J56" s="7"/>
      <c r="K56" s="7"/>
      <c r="L56" s="7"/>
    </row>
    <row r="57" spans="8:20" x14ac:dyDescent="0.25">
      <c r="H57" s="7"/>
      <c r="I57" s="7"/>
      <c r="J57" s="7"/>
      <c r="K57" s="7"/>
      <c r="L57" s="7"/>
    </row>
    <row r="58" spans="8:20" x14ac:dyDescent="0.25">
      <c r="H58" s="7"/>
      <c r="I58" s="7"/>
      <c r="J58" s="7"/>
      <c r="K58" s="7"/>
      <c r="L58" s="7"/>
    </row>
    <row r="59" spans="8:20" x14ac:dyDescent="0.25">
      <c r="H59" s="7"/>
      <c r="I59" s="7"/>
      <c r="J59" s="7"/>
      <c r="K59" s="7"/>
      <c r="L59" s="7"/>
    </row>
    <row r="60" spans="8:20" x14ac:dyDescent="0.25">
      <c r="H60" s="7"/>
      <c r="I60" s="7"/>
      <c r="J60" s="7"/>
      <c r="K60" s="7"/>
      <c r="L60" s="7"/>
    </row>
    <row r="61" spans="8:20" x14ac:dyDescent="0.25">
      <c r="H61" s="7"/>
      <c r="I61" s="7"/>
      <c r="J61" s="7"/>
      <c r="K61" s="7"/>
      <c r="L61" s="7"/>
    </row>
    <row r="62" spans="8:20" x14ac:dyDescent="0.25">
      <c r="H62" s="7"/>
      <c r="I62" s="7"/>
      <c r="J62" s="7"/>
      <c r="K62" s="7"/>
      <c r="L62" s="7"/>
    </row>
    <row r="63" spans="8:20" x14ac:dyDescent="0.25">
      <c r="H63" s="7"/>
      <c r="I63" s="7"/>
      <c r="J63" s="7"/>
      <c r="K63" s="7"/>
      <c r="L63" s="7"/>
    </row>
    <row r="64" spans="8:20" x14ac:dyDescent="0.25">
      <c r="H64" s="7"/>
      <c r="I64" s="7"/>
      <c r="J64" s="7"/>
      <c r="K64" s="7"/>
      <c r="L64" s="7"/>
    </row>
    <row r="65" spans="8:12" x14ac:dyDescent="0.25">
      <c r="H65" s="7"/>
      <c r="I65" s="7"/>
      <c r="J65" s="7"/>
      <c r="K65" s="7"/>
      <c r="L65" s="7"/>
    </row>
    <row r="66" spans="8:12" x14ac:dyDescent="0.25">
      <c r="H66" s="7"/>
    </row>
    <row r="69" spans="8:12" x14ac:dyDescent="0.25">
      <c r="J69" s="1"/>
      <c r="K69" s="1"/>
      <c r="L69" s="1"/>
    </row>
    <row r="70" spans="8:12" x14ac:dyDescent="0.25">
      <c r="H70" s="7"/>
      <c r="I70" s="7"/>
      <c r="J70" s="7"/>
      <c r="K70" s="7"/>
      <c r="L70" s="7"/>
    </row>
    <row r="71" spans="8:12" x14ac:dyDescent="0.25">
      <c r="H71" s="7"/>
      <c r="I71" s="7"/>
      <c r="J71" s="7"/>
      <c r="K71" s="7"/>
      <c r="L71" s="7"/>
    </row>
    <row r="72" spans="8:12" x14ac:dyDescent="0.25">
      <c r="H72" s="7"/>
      <c r="I72" s="7"/>
      <c r="J72" s="7"/>
      <c r="K72" s="7"/>
      <c r="L72" s="7"/>
    </row>
    <row r="73" spans="8:12" x14ac:dyDescent="0.25">
      <c r="H73" s="7"/>
      <c r="I73" s="7"/>
      <c r="J73" s="7"/>
      <c r="K73" s="7"/>
      <c r="L73" s="7"/>
    </row>
    <row r="74" spans="8:12" x14ac:dyDescent="0.25">
      <c r="H74" s="7"/>
      <c r="I74" s="7"/>
      <c r="J74" s="7"/>
      <c r="K74" s="7"/>
      <c r="L74" s="7"/>
    </row>
    <row r="75" spans="8:12" x14ac:dyDescent="0.25">
      <c r="H75" s="7"/>
      <c r="I75" s="7"/>
      <c r="J75" s="7"/>
      <c r="K75" s="7"/>
      <c r="L75" s="7"/>
    </row>
    <row r="76" spans="8:12" x14ac:dyDescent="0.25">
      <c r="H76" s="7"/>
      <c r="I76" s="7"/>
      <c r="J76" s="7"/>
      <c r="K76" s="7"/>
      <c r="L76" s="7"/>
    </row>
    <row r="77" spans="8:12" x14ac:dyDescent="0.25">
      <c r="H77" s="7"/>
      <c r="I77" s="7"/>
      <c r="J77" s="7"/>
      <c r="K77" s="7"/>
      <c r="L77" s="7"/>
    </row>
  </sheetData>
  <mergeCells count="1">
    <mergeCell ref="Q33:T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/>
  </sheetViews>
  <sheetFormatPr defaultRowHeight="15" x14ac:dyDescent="0.25"/>
  <cols>
    <col min="4" max="4" width="11" customWidth="1"/>
    <col min="5" max="5" width="9.5703125" bestFit="1" customWidth="1"/>
    <col min="6" max="6" width="13.7109375" customWidth="1"/>
  </cols>
  <sheetData>
    <row r="1" spans="1:13" x14ac:dyDescent="0.25">
      <c r="A1" t="s">
        <v>0</v>
      </c>
      <c r="H1" t="s">
        <v>0</v>
      </c>
    </row>
    <row r="2" spans="1:13" x14ac:dyDescent="0.25">
      <c r="B2" t="s">
        <v>8</v>
      </c>
      <c r="C2" t="s">
        <v>9</v>
      </c>
      <c r="D2" t="s">
        <v>10</v>
      </c>
      <c r="E2" t="s">
        <v>11</v>
      </c>
      <c r="F2" t="s">
        <v>3</v>
      </c>
      <c r="I2" t="s">
        <v>8</v>
      </c>
      <c r="J2" t="s">
        <v>9</v>
      </c>
      <c r="K2" t="s">
        <v>10</v>
      </c>
      <c r="L2" t="s">
        <v>11</v>
      </c>
      <c r="M2" t="s">
        <v>3</v>
      </c>
    </row>
    <row r="3" spans="1:13" x14ac:dyDescent="0.25">
      <c r="D3" t="s">
        <v>34</v>
      </c>
      <c r="I3" s="10" t="s">
        <v>47</v>
      </c>
      <c r="J3" s="10"/>
      <c r="K3" s="10"/>
      <c r="L3" s="10"/>
      <c r="M3" s="10"/>
    </row>
    <row r="4" spans="1:13" x14ac:dyDescent="0.25">
      <c r="A4" t="s">
        <v>4</v>
      </c>
      <c r="B4">
        <v>3790</v>
      </c>
      <c r="C4">
        <v>324142</v>
      </c>
      <c r="D4">
        <v>965154.45499999996</v>
      </c>
      <c r="E4">
        <v>324199.36099999998</v>
      </c>
      <c r="F4">
        <v>261690.92800000001</v>
      </c>
      <c r="H4" t="s">
        <v>4</v>
      </c>
      <c r="I4" s="1">
        <f>B4*100/B16</f>
        <v>3.6103490321597316</v>
      </c>
      <c r="J4" s="1">
        <f t="shared" ref="J4:M4" si="0">C4*100/C16</f>
        <v>36.721483079265532</v>
      </c>
      <c r="K4" s="1">
        <f t="shared" si="0"/>
        <v>40.384546855330228</v>
      </c>
      <c r="L4" s="1">
        <f t="shared" si="0"/>
        <v>46.704098726216948</v>
      </c>
      <c r="M4" s="1">
        <f t="shared" si="0"/>
        <v>40.125492173587226</v>
      </c>
    </row>
    <row r="5" spans="1:13" x14ac:dyDescent="0.25">
      <c r="A5" t="s">
        <v>5</v>
      </c>
      <c r="H5" t="s">
        <v>5</v>
      </c>
      <c r="I5" s="1"/>
      <c r="J5" s="1"/>
      <c r="K5" s="1"/>
      <c r="L5" s="1"/>
      <c r="M5" s="1"/>
    </row>
    <row r="6" spans="1:13" x14ac:dyDescent="0.25">
      <c r="A6" t="s">
        <v>28</v>
      </c>
      <c r="B6">
        <v>1899</v>
      </c>
      <c r="C6">
        <v>5473</v>
      </c>
      <c r="D6">
        <v>41705.377</v>
      </c>
      <c r="E6">
        <v>4636.38</v>
      </c>
      <c r="F6">
        <v>21933.454000000002</v>
      </c>
      <c r="H6" t="s">
        <v>28</v>
      </c>
      <c r="I6" s="1">
        <f t="shared" ref="I6:I11" si="1">B6*100/B18</f>
        <v>2.0687626642264201</v>
      </c>
      <c r="J6" s="1">
        <f t="shared" ref="J6:J11" si="2">C6*100/C18</f>
        <v>3.9811164292884471</v>
      </c>
      <c r="K6" s="1">
        <f t="shared" ref="K6:K11" si="3">D6*100/D18</f>
        <v>9.7006701019513653</v>
      </c>
      <c r="L6" s="1">
        <f t="shared" ref="L6:L11" si="4">E6*100/E18</f>
        <v>5.7718090677224581</v>
      </c>
      <c r="M6" s="1">
        <f t="shared" ref="M6:M11" si="5">F6*100/F18</f>
        <v>15.294799928660614</v>
      </c>
    </row>
    <row r="7" spans="1:13" x14ac:dyDescent="0.25">
      <c r="A7" t="s">
        <v>29</v>
      </c>
      <c r="B7">
        <v>505</v>
      </c>
      <c r="C7">
        <v>7094</v>
      </c>
      <c r="D7">
        <v>18546.073</v>
      </c>
      <c r="E7">
        <v>5177.4930000000004</v>
      </c>
      <c r="F7">
        <v>4163.49</v>
      </c>
      <c r="H7" t="s">
        <v>29</v>
      </c>
      <c r="I7" s="1">
        <f t="shared" si="1"/>
        <v>7.6934795856185252</v>
      </c>
      <c r="J7" s="1">
        <f t="shared" si="2"/>
        <v>8.028428831724403</v>
      </c>
      <c r="K7" s="1">
        <f t="shared" si="3"/>
        <v>9.4308142103555319</v>
      </c>
      <c r="L7" s="1">
        <f t="shared" si="4"/>
        <v>11.355015641651145</v>
      </c>
      <c r="M7" s="1">
        <f t="shared" si="5"/>
        <v>7.7227414349286851</v>
      </c>
    </row>
    <row r="8" spans="1:13" x14ac:dyDescent="0.25">
      <c r="A8" t="s">
        <v>30</v>
      </c>
      <c r="B8">
        <v>607</v>
      </c>
      <c r="C8">
        <v>19182</v>
      </c>
      <c r="D8">
        <v>68830.914000000004</v>
      </c>
      <c r="E8">
        <v>15762.894</v>
      </c>
      <c r="F8">
        <v>14119.214</v>
      </c>
      <c r="H8" t="s">
        <v>30</v>
      </c>
      <c r="I8" s="1">
        <f t="shared" si="1"/>
        <v>14.511116423619413</v>
      </c>
      <c r="J8" s="1">
        <f t="shared" si="2"/>
        <v>15.338482943914023</v>
      </c>
      <c r="K8" s="1">
        <f t="shared" si="3"/>
        <v>21.379097009748548</v>
      </c>
      <c r="L8" s="1">
        <f t="shared" si="4"/>
        <v>22.822905600277437</v>
      </c>
      <c r="M8" s="1">
        <f t="shared" si="5"/>
        <v>18.164719798616659</v>
      </c>
    </row>
    <row r="9" spans="1:13" x14ac:dyDescent="0.25">
      <c r="A9" t="s">
        <v>31</v>
      </c>
      <c r="B9">
        <v>310</v>
      </c>
      <c r="C9">
        <v>21694</v>
      </c>
      <c r="D9">
        <v>75759.872000000003</v>
      </c>
      <c r="E9">
        <v>22390.032999999999</v>
      </c>
      <c r="F9">
        <v>15015.846</v>
      </c>
      <c r="H9" t="s">
        <v>31</v>
      </c>
      <c r="I9" s="1">
        <f t="shared" si="1"/>
        <v>23.502653525398028</v>
      </c>
      <c r="J9" s="1">
        <f t="shared" si="2"/>
        <v>24.01957527846055</v>
      </c>
      <c r="K9" s="1">
        <f t="shared" si="3"/>
        <v>31.679226648222436</v>
      </c>
      <c r="L9" s="1">
        <f t="shared" si="4"/>
        <v>29.940096627608114</v>
      </c>
      <c r="M9" s="1">
        <f t="shared" si="5"/>
        <v>26.765434318722338</v>
      </c>
    </row>
    <row r="10" spans="1:13" x14ac:dyDescent="0.25">
      <c r="A10" t="s">
        <v>32</v>
      </c>
      <c r="B10">
        <v>251</v>
      </c>
      <c r="C10">
        <v>38046</v>
      </c>
      <c r="D10">
        <v>111040.878</v>
      </c>
      <c r="E10">
        <v>37430.947</v>
      </c>
      <c r="F10">
        <v>28076.721000000001</v>
      </c>
      <c r="H10" t="s">
        <v>32</v>
      </c>
      <c r="I10" s="1">
        <f t="shared" si="1"/>
        <v>34.812760055478499</v>
      </c>
      <c r="J10" s="1">
        <f t="shared" si="2"/>
        <v>35.0605907017463</v>
      </c>
      <c r="K10" s="1">
        <f t="shared" si="3"/>
        <v>37.606870113935379</v>
      </c>
      <c r="L10" s="1">
        <f t="shared" si="4"/>
        <v>35.29682673242165</v>
      </c>
      <c r="M10" s="1">
        <f t="shared" si="5"/>
        <v>37.642213991241995</v>
      </c>
    </row>
    <row r="11" spans="1:13" x14ac:dyDescent="0.25">
      <c r="A11" t="s">
        <v>33</v>
      </c>
      <c r="B11">
        <v>218</v>
      </c>
      <c r="C11">
        <v>232653</v>
      </c>
      <c r="D11">
        <v>649271.34100000001</v>
      </c>
      <c r="E11">
        <v>238801.614</v>
      </c>
      <c r="F11">
        <v>178382.20300000001</v>
      </c>
      <c r="H11" t="s">
        <v>33</v>
      </c>
      <c r="I11" s="1">
        <f t="shared" si="1"/>
        <v>55.189873417721522</v>
      </c>
      <c r="J11" s="1">
        <f t="shared" si="2"/>
        <v>69.870381827027614</v>
      </c>
      <c r="K11" s="1">
        <f t="shared" si="3"/>
        <v>71.58725075231537</v>
      </c>
      <c r="L11" s="1">
        <f t="shared" si="4"/>
        <v>75.01547207214368</v>
      </c>
      <c r="M11" s="1">
        <f t="shared" si="5"/>
        <v>72.381946626776553</v>
      </c>
    </row>
    <row r="13" spans="1:13" x14ac:dyDescent="0.25">
      <c r="A13" t="s">
        <v>6</v>
      </c>
    </row>
    <row r="14" spans="1:13" x14ac:dyDescent="0.25">
      <c r="B14" t="s">
        <v>8</v>
      </c>
      <c r="C14" t="s">
        <v>9</v>
      </c>
      <c r="D14" t="s">
        <v>10</v>
      </c>
      <c r="E14" t="s">
        <v>11</v>
      </c>
      <c r="F14" t="s">
        <v>3</v>
      </c>
    </row>
    <row r="15" spans="1:13" x14ac:dyDescent="0.25">
      <c r="D15" t="s">
        <v>34</v>
      </c>
    </row>
    <row r="16" spans="1:13" x14ac:dyDescent="0.25">
      <c r="A16" t="s">
        <v>4</v>
      </c>
      <c r="B16">
        <v>104976</v>
      </c>
      <c r="C16">
        <v>882704</v>
      </c>
      <c r="D16">
        <v>2389910.3250000002</v>
      </c>
      <c r="E16">
        <v>694156.12300000002</v>
      </c>
      <c r="F16">
        <v>652181.22900000005</v>
      </c>
    </row>
    <row r="17" spans="1:13" x14ac:dyDescent="0.25">
      <c r="A17" t="s">
        <v>7</v>
      </c>
    </row>
    <row r="18" spans="1:13" x14ac:dyDescent="0.25">
      <c r="A18" t="s">
        <v>28</v>
      </c>
      <c r="B18">
        <v>91794</v>
      </c>
      <c r="C18">
        <v>137474</v>
      </c>
      <c r="D18">
        <v>429922.64</v>
      </c>
      <c r="E18">
        <v>80328.020999999993</v>
      </c>
      <c r="F18">
        <v>143404.64799999999</v>
      </c>
    </row>
    <row r="19" spans="1:13" x14ac:dyDescent="0.25">
      <c r="A19" t="s">
        <v>29</v>
      </c>
      <c r="B19">
        <v>6564</v>
      </c>
      <c r="C19">
        <v>88361</v>
      </c>
      <c r="D19">
        <v>196653.99600000001</v>
      </c>
      <c r="E19">
        <v>45596.529000000002</v>
      </c>
      <c r="F19">
        <v>53912.072999999997</v>
      </c>
    </row>
    <row r="20" spans="1:13" x14ac:dyDescent="0.25">
      <c r="A20" t="s">
        <v>30</v>
      </c>
      <c r="B20">
        <v>4183</v>
      </c>
      <c r="C20">
        <v>125058</v>
      </c>
      <c r="D20">
        <v>321954.26199999999</v>
      </c>
      <c r="E20">
        <v>69066.114000000001</v>
      </c>
      <c r="F20">
        <v>77728.774000000005</v>
      </c>
    </row>
    <row r="21" spans="1:13" x14ac:dyDescent="0.25">
      <c r="A21" t="s">
        <v>31</v>
      </c>
      <c r="B21">
        <v>1319</v>
      </c>
      <c r="C21">
        <v>90318</v>
      </c>
      <c r="D21">
        <v>239146.848</v>
      </c>
      <c r="E21">
        <v>74782.767999999996</v>
      </c>
      <c r="F21">
        <v>56101.633999999998</v>
      </c>
    </row>
    <row r="22" spans="1:13" x14ac:dyDescent="0.25">
      <c r="A22" t="s">
        <v>32</v>
      </c>
      <c r="B22">
        <v>721</v>
      </c>
      <c r="C22">
        <v>108515</v>
      </c>
      <c r="D22">
        <v>295267.53399999999</v>
      </c>
      <c r="E22">
        <v>106046.21</v>
      </c>
      <c r="F22">
        <v>74588.388999999996</v>
      </c>
    </row>
    <row r="23" spans="1:13" x14ac:dyDescent="0.25">
      <c r="A23" t="s">
        <v>33</v>
      </c>
      <c r="B23">
        <v>395</v>
      </c>
      <c r="C23">
        <v>332978</v>
      </c>
      <c r="D23">
        <v>906965.04500000004</v>
      </c>
      <c r="E23">
        <v>318336.48100000003</v>
      </c>
      <c r="F23">
        <v>246445.71100000001</v>
      </c>
    </row>
    <row r="25" spans="1:13" x14ac:dyDescent="0.25">
      <c r="A25" t="s">
        <v>45</v>
      </c>
      <c r="D25" s="1"/>
      <c r="E25" s="1"/>
      <c r="F25" s="1"/>
      <c r="H25" t="s">
        <v>45</v>
      </c>
      <c r="K25" s="1"/>
      <c r="L25" s="1"/>
      <c r="M25" s="1"/>
    </row>
    <row r="26" spans="1:13" x14ac:dyDescent="0.25">
      <c r="B26" t="s">
        <v>8</v>
      </c>
      <c r="C26" t="s">
        <v>9</v>
      </c>
      <c r="D26" s="1" t="s">
        <v>10</v>
      </c>
      <c r="E26" s="1" t="s">
        <v>11</v>
      </c>
      <c r="F26" s="1" t="s">
        <v>3</v>
      </c>
      <c r="I26" t="s">
        <v>8</v>
      </c>
      <c r="J26" t="s">
        <v>9</v>
      </c>
      <c r="K26" s="1" t="s">
        <v>10</v>
      </c>
      <c r="L26" s="1" t="s">
        <v>11</v>
      </c>
      <c r="M26" s="1" t="s">
        <v>3</v>
      </c>
    </row>
    <row r="27" spans="1:13" x14ac:dyDescent="0.25">
      <c r="D27" t="s">
        <v>34</v>
      </c>
      <c r="E27" s="1"/>
      <c r="F27" s="1"/>
      <c r="I27" s="10" t="s">
        <v>47</v>
      </c>
      <c r="J27" s="10"/>
      <c r="K27" s="10"/>
      <c r="L27" s="10"/>
      <c r="M27" s="10"/>
    </row>
    <row r="28" spans="1:13" x14ac:dyDescent="0.25">
      <c r="A28" t="s">
        <v>35</v>
      </c>
      <c r="D28" s="1"/>
      <c r="E28" s="1"/>
      <c r="F28" s="1"/>
      <c r="H28" t="s">
        <v>35</v>
      </c>
      <c r="K28" s="1"/>
      <c r="L28" s="1"/>
      <c r="M28" s="1"/>
    </row>
    <row r="29" spans="1:13" x14ac:dyDescent="0.25">
      <c r="A29" t="s">
        <v>36</v>
      </c>
      <c r="B29">
        <v>419</v>
      </c>
      <c r="C29">
        <v>58955</v>
      </c>
      <c r="D29" s="1">
        <v>263969.071</v>
      </c>
      <c r="E29" s="1">
        <v>77045.035000000003</v>
      </c>
      <c r="F29" s="1">
        <v>37339.911999999997</v>
      </c>
      <c r="H29" t="s">
        <v>36</v>
      </c>
      <c r="I29" s="1">
        <f>B29*100/B44</f>
        <v>6.4600678384212147</v>
      </c>
      <c r="J29" s="1">
        <f t="shared" ref="J29:K38" si="6">C29*100/C44</f>
        <v>50.685202379724203</v>
      </c>
      <c r="K29" s="1">
        <f t="shared" si="6"/>
        <v>54.798369006137683</v>
      </c>
      <c r="L29" s="1">
        <f>E29*100/E44</f>
        <v>57.402031216647593</v>
      </c>
      <c r="M29" s="1">
        <f>F29*100/F44</f>
        <v>53.42923794445246</v>
      </c>
    </row>
    <row r="30" spans="1:13" x14ac:dyDescent="0.25">
      <c r="A30" t="s">
        <v>37</v>
      </c>
      <c r="B30">
        <v>345</v>
      </c>
      <c r="C30">
        <v>13824</v>
      </c>
      <c r="D30" s="1">
        <v>36205.129999999997</v>
      </c>
      <c r="E30" s="1">
        <v>17647.349999999999</v>
      </c>
      <c r="F30" s="1">
        <v>8784.7170000000006</v>
      </c>
      <c r="H30" t="s">
        <v>37</v>
      </c>
      <c r="I30" s="1">
        <f t="shared" ref="I30:I38" si="7">B30*100/B45</f>
        <v>6.4752252252252251</v>
      </c>
      <c r="J30" s="1">
        <f t="shared" si="6"/>
        <v>31.751573338233268</v>
      </c>
      <c r="K30" s="1">
        <f t="shared" si="6"/>
        <v>33.991435709906213</v>
      </c>
      <c r="L30" s="1">
        <f t="shared" ref="L30:M37" si="8">E30*100/E45</f>
        <v>42.84297081984699</v>
      </c>
      <c r="M30" s="1">
        <f t="shared" si="8"/>
        <v>35.155264415323309</v>
      </c>
    </row>
    <row r="31" spans="1:13" x14ac:dyDescent="0.25">
      <c r="A31" t="s">
        <v>38</v>
      </c>
      <c r="B31">
        <v>62</v>
      </c>
      <c r="C31">
        <v>3045</v>
      </c>
      <c r="D31" s="1">
        <v>3148.924</v>
      </c>
      <c r="E31" s="1">
        <v>86.688000000000002</v>
      </c>
      <c r="F31" s="1">
        <v>1484.569</v>
      </c>
      <c r="H31" t="s">
        <v>38</v>
      </c>
      <c r="I31" s="1">
        <f t="shared" si="7"/>
        <v>1.4184397163120568</v>
      </c>
      <c r="J31" s="1">
        <f t="shared" si="6"/>
        <v>14.242948687964825</v>
      </c>
      <c r="K31" s="1">
        <f t="shared" si="6"/>
        <v>14.512097408617896</v>
      </c>
      <c r="L31" s="1">
        <f t="shared" si="8"/>
        <v>59.41074475886316</v>
      </c>
      <c r="M31" s="1">
        <f t="shared" si="8"/>
        <v>16.28897459389178</v>
      </c>
    </row>
    <row r="32" spans="1:13" x14ac:dyDescent="0.25">
      <c r="A32" t="s">
        <v>39</v>
      </c>
      <c r="B32">
        <v>645</v>
      </c>
      <c r="C32">
        <v>58015</v>
      </c>
      <c r="D32" s="1">
        <v>123306.405</v>
      </c>
      <c r="E32" s="1">
        <v>35172.141000000003</v>
      </c>
      <c r="F32" s="1">
        <v>38173.821000000004</v>
      </c>
      <c r="H32" t="s">
        <v>39</v>
      </c>
      <c r="I32" s="1">
        <f t="shared" si="7"/>
        <v>1.6116941529235382</v>
      </c>
      <c r="J32" s="1">
        <f t="shared" si="6"/>
        <v>25.739714540509603</v>
      </c>
      <c r="K32" s="1">
        <f t="shared" si="6"/>
        <v>29.396106248125367</v>
      </c>
      <c r="L32" s="1">
        <f t="shared" si="8"/>
        <v>51.580739026777785</v>
      </c>
      <c r="M32" s="1">
        <f t="shared" si="8"/>
        <v>25.704062410300239</v>
      </c>
    </row>
    <row r="33" spans="1:13" x14ac:dyDescent="0.25">
      <c r="A33" t="s">
        <v>40</v>
      </c>
      <c r="B33">
        <v>791</v>
      </c>
      <c r="C33">
        <v>50752</v>
      </c>
      <c r="D33" s="1">
        <v>117049.51</v>
      </c>
      <c r="E33" s="1">
        <v>25189.83</v>
      </c>
      <c r="F33" s="1">
        <v>47188.470999999998</v>
      </c>
      <c r="H33" t="s">
        <v>40</v>
      </c>
      <c r="I33" s="1">
        <f t="shared" si="7"/>
        <v>7.9005193767479023</v>
      </c>
      <c r="J33" s="1">
        <f t="shared" si="6"/>
        <v>41.943108378373914</v>
      </c>
      <c r="K33" s="1">
        <f t="shared" si="6"/>
        <v>41.165094298846562</v>
      </c>
      <c r="L33" s="1">
        <f t="shared" si="8"/>
        <v>38.375984411962989</v>
      </c>
      <c r="M33" s="1">
        <f t="shared" si="8"/>
        <v>48.697463187590934</v>
      </c>
    </row>
    <row r="34" spans="1:13" x14ac:dyDescent="0.25">
      <c r="A34" t="s">
        <v>41</v>
      </c>
      <c r="B34">
        <v>210</v>
      </c>
      <c r="C34">
        <v>31634</v>
      </c>
      <c r="D34" s="1">
        <v>79621.085999999996</v>
      </c>
      <c r="E34" s="1">
        <v>27371.350999999999</v>
      </c>
      <c r="F34" s="1">
        <v>18787.132000000001</v>
      </c>
      <c r="H34" t="s">
        <v>41</v>
      </c>
      <c r="I34" s="1">
        <f t="shared" si="7"/>
        <v>1.558325912733749</v>
      </c>
      <c r="J34" s="1">
        <f t="shared" si="6"/>
        <v>27.180712125378058</v>
      </c>
      <c r="K34" s="1">
        <f t="shared" si="6"/>
        <v>25.243020520501322</v>
      </c>
      <c r="L34" s="1">
        <f t="shared" si="8"/>
        <v>30.3454022138855</v>
      </c>
      <c r="M34" s="1">
        <f t="shared" si="8"/>
        <v>26.414212290124517</v>
      </c>
    </row>
    <row r="35" spans="1:13" x14ac:dyDescent="0.25">
      <c r="A35" t="s">
        <v>42</v>
      </c>
      <c r="B35">
        <v>59</v>
      </c>
      <c r="C35">
        <v>19672</v>
      </c>
      <c r="D35" s="1">
        <v>110021.173</v>
      </c>
      <c r="E35" s="1">
        <v>39857.885000000002</v>
      </c>
      <c r="F35" s="1">
        <v>32965.076000000001</v>
      </c>
      <c r="H35" t="s">
        <v>42</v>
      </c>
      <c r="I35" s="1">
        <f t="shared" si="7"/>
        <v>6.908665105386417</v>
      </c>
      <c r="J35" s="1">
        <f t="shared" si="6"/>
        <v>61.898618671533306</v>
      </c>
      <c r="K35" s="1">
        <f t="shared" si="6"/>
        <v>40.955114228019418</v>
      </c>
      <c r="L35" s="1">
        <f t="shared" si="8"/>
        <v>29.836465931752375</v>
      </c>
      <c r="M35" s="1">
        <f t="shared" si="8"/>
        <v>45.418322730077307</v>
      </c>
    </row>
    <row r="36" spans="1:13" x14ac:dyDescent="0.25">
      <c r="A36" t="s">
        <v>43</v>
      </c>
      <c r="B36">
        <v>131</v>
      </c>
      <c r="C36">
        <v>26502</v>
      </c>
      <c r="D36" s="1">
        <v>103803.802</v>
      </c>
      <c r="E36" s="1">
        <v>64924.703999999998</v>
      </c>
      <c r="F36" s="1">
        <v>39386.076000000001</v>
      </c>
      <c r="H36" t="s">
        <v>43</v>
      </c>
      <c r="I36" s="1">
        <f t="shared" si="7"/>
        <v>12.452471482889734</v>
      </c>
      <c r="J36" s="1">
        <f t="shared" si="6"/>
        <v>66.31634261692065</v>
      </c>
      <c r="K36" s="1">
        <f t="shared" si="6"/>
        <v>68.688302437996697</v>
      </c>
      <c r="L36" s="1">
        <f t="shared" si="8"/>
        <v>86.484062556375562</v>
      </c>
      <c r="M36" s="1">
        <f t="shared" si="8"/>
        <v>80.121089898594306</v>
      </c>
    </row>
    <row r="37" spans="1:13" x14ac:dyDescent="0.25">
      <c r="A37" t="s">
        <v>44</v>
      </c>
      <c r="B37">
        <v>1128</v>
      </c>
      <c r="C37">
        <v>61743</v>
      </c>
      <c r="D37" s="1">
        <v>128029.35400000001</v>
      </c>
      <c r="E37" s="1">
        <v>36904.377</v>
      </c>
      <c r="F37" s="1">
        <v>37581.154000000002</v>
      </c>
      <c r="H37" t="s">
        <v>44</v>
      </c>
      <c r="I37" s="1">
        <f t="shared" si="7"/>
        <v>4.8252555931043331</v>
      </c>
      <c r="J37" s="1">
        <f t="shared" si="6"/>
        <v>36.982929020664869</v>
      </c>
      <c r="K37" s="1">
        <f t="shared" si="6"/>
        <v>37.544921362919375</v>
      </c>
      <c r="L37" s="1">
        <f t="shared" si="8"/>
        <v>42.955593781629076</v>
      </c>
      <c r="M37" s="1">
        <f t="shared" si="8"/>
        <v>34.191446166966358</v>
      </c>
    </row>
    <row r="38" spans="1:13" x14ac:dyDescent="0.25">
      <c r="A38" t="s">
        <v>46</v>
      </c>
      <c r="B38">
        <v>3790</v>
      </c>
      <c r="C38">
        <v>324142</v>
      </c>
      <c r="D38" s="1">
        <v>965154.45500000007</v>
      </c>
      <c r="E38" s="1">
        <v>324199.36099999998</v>
      </c>
      <c r="F38" s="1">
        <v>261690.92800000001</v>
      </c>
      <c r="H38" s="2" t="s">
        <v>46</v>
      </c>
      <c r="I38" s="3">
        <f t="shared" si="7"/>
        <v>3.6103490321597316</v>
      </c>
      <c r="J38" s="3">
        <f t="shared" si="6"/>
        <v>36.721483079265532</v>
      </c>
      <c r="K38" s="3">
        <f>D38*100/D53</f>
        <v>40.384546855330228</v>
      </c>
      <c r="L38" s="1">
        <f>E38*100/E53</f>
        <v>46.704098726216948</v>
      </c>
      <c r="M38" s="1">
        <f>F38*100/F53</f>
        <v>40.125492173587226</v>
      </c>
    </row>
    <row r="40" spans="1:13" x14ac:dyDescent="0.25">
      <c r="A40" t="s">
        <v>6</v>
      </c>
    </row>
    <row r="41" spans="1:13" x14ac:dyDescent="0.25">
      <c r="B41" t="s">
        <v>8</v>
      </c>
      <c r="C41" t="s">
        <v>9</v>
      </c>
      <c r="D41" t="s">
        <v>10</v>
      </c>
      <c r="E41" t="s">
        <v>11</v>
      </c>
      <c r="F41" t="s">
        <v>3</v>
      </c>
    </row>
    <row r="42" spans="1:13" x14ac:dyDescent="0.25">
      <c r="B42" t="s">
        <v>8</v>
      </c>
      <c r="D42" t="s">
        <v>34</v>
      </c>
    </row>
    <row r="43" spans="1:13" x14ac:dyDescent="0.25">
      <c r="A43" t="s">
        <v>35</v>
      </c>
    </row>
    <row r="44" spans="1:13" x14ac:dyDescent="0.25">
      <c r="A44" t="s">
        <v>36</v>
      </c>
      <c r="B44">
        <v>6486</v>
      </c>
      <c r="C44">
        <v>116316</v>
      </c>
      <c r="D44" s="1">
        <v>481709.72200000001</v>
      </c>
      <c r="E44" s="1">
        <v>134220.04999999999</v>
      </c>
      <c r="F44" s="1">
        <v>69886.664000000004</v>
      </c>
    </row>
    <row r="45" spans="1:13" x14ac:dyDescent="0.25">
      <c r="A45" t="s">
        <v>37</v>
      </c>
      <c r="B45">
        <v>5328</v>
      </c>
      <c r="C45">
        <v>43538</v>
      </c>
      <c r="D45" s="1">
        <v>106512.50599999999</v>
      </c>
      <c r="E45" s="1">
        <v>41190.771000000001</v>
      </c>
      <c r="F45" s="1">
        <v>24988.34</v>
      </c>
    </row>
    <row r="46" spans="1:13" x14ac:dyDescent="0.25">
      <c r="A46" t="s">
        <v>38</v>
      </c>
      <c r="B46">
        <v>4371</v>
      </c>
      <c r="C46">
        <v>21379</v>
      </c>
      <c r="D46" s="1">
        <v>21698.614000000001</v>
      </c>
      <c r="E46" s="1">
        <v>145.91300000000001</v>
      </c>
      <c r="F46" s="1">
        <v>9113.9500000000007</v>
      </c>
    </row>
    <row r="47" spans="1:13" x14ac:dyDescent="0.25">
      <c r="A47" t="s">
        <v>39</v>
      </c>
      <c r="B47">
        <v>40020</v>
      </c>
      <c r="C47">
        <v>225391</v>
      </c>
      <c r="D47" s="1">
        <v>419465.09499999997</v>
      </c>
      <c r="E47" s="1">
        <v>68188.517000000007</v>
      </c>
      <c r="F47" s="1">
        <v>148512.79300000001</v>
      </c>
    </row>
    <row r="48" spans="1:13" x14ac:dyDescent="0.25">
      <c r="A48" t="s">
        <v>40</v>
      </c>
      <c r="B48">
        <v>10012</v>
      </c>
      <c r="C48">
        <v>121002</v>
      </c>
      <c r="D48" s="1">
        <v>284341.65399999998</v>
      </c>
      <c r="E48" s="1">
        <v>65639.566999999995</v>
      </c>
      <c r="F48" s="1">
        <v>96901.292000000001</v>
      </c>
    </row>
    <row r="49" spans="1:13" x14ac:dyDescent="0.25">
      <c r="A49" t="s">
        <v>41</v>
      </c>
      <c r="B49">
        <v>13476</v>
      </c>
      <c r="C49">
        <v>116384</v>
      </c>
      <c r="D49" s="1">
        <v>315418.21999999997</v>
      </c>
      <c r="E49" s="1">
        <v>90199.335000000006</v>
      </c>
      <c r="F49" s="1">
        <v>71125.089000000007</v>
      </c>
    </row>
    <row r="50" spans="1:13" x14ac:dyDescent="0.25">
      <c r="A50" t="s">
        <v>42</v>
      </c>
      <c r="B50">
        <v>854</v>
      </c>
      <c r="C50">
        <v>31781</v>
      </c>
      <c r="D50" s="1">
        <v>268638.42300000001</v>
      </c>
      <c r="E50" s="1">
        <v>133587.82199999999</v>
      </c>
      <c r="F50" s="1">
        <v>72581.006999999998</v>
      </c>
    </row>
    <row r="51" spans="1:13" x14ac:dyDescent="0.25">
      <c r="A51" t="s">
        <v>43</v>
      </c>
      <c r="B51">
        <v>1052</v>
      </c>
      <c r="C51">
        <v>39963</v>
      </c>
      <c r="D51" s="1">
        <v>151122.96900000001</v>
      </c>
      <c r="E51" s="1">
        <v>75071.293000000005</v>
      </c>
      <c r="F51" s="1">
        <v>49158.188000000002</v>
      </c>
    </row>
    <row r="52" spans="1:13" x14ac:dyDescent="0.25">
      <c r="A52" t="s">
        <v>44</v>
      </c>
      <c r="B52">
        <v>23377</v>
      </c>
      <c r="C52">
        <v>166950</v>
      </c>
      <c r="D52" s="1">
        <v>341003.12199999997</v>
      </c>
      <c r="E52" s="1">
        <v>85912.854999999996</v>
      </c>
      <c r="F52" s="1">
        <v>109913.906</v>
      </c>
    </row>
    <row r="53" spans="1:13" x14ac:dyDescent="0.25">
      <c r="A53" t="s">
        <v>4</v>
      </c>
      <c r="B53">
        <v>104976</v>
      </c>
      <c r="C53">
        <v>882704</v>
      </c>
      <c r="D53" s="1">
        <v>2389910.3250000002</v>
      </c>
      <c r="E53" s="1">
        <v>694156.12300000002</v>
      </c>
      <c r="F53" s="1">
        <v>652181.22900000005</v>
      </c>
    </row>
    <row r="54" spans="1:13" x14ac:dyDescent="0.25">
      <c r="D54" s="1"/>
      <c r="E54" s="1"/>
      <c r="F54" s="1"/>
    </row>
    <row r="57" spans="1:13" x14ac:dyDescent="0.25">
      <c r="I57" s="10"/>
      <c r="J57" s="10"/>
      <c r="K57" s="10"/>
      <c r="L57" s="10"/>
      <c r="M57" s="10"/>
    </row>
    <row r="58" spans="1:13" x14ac:dyDescent="0.25">
      <c r="C58" s="1"/>
      <c r="D58" s="1"/>
      <c r="E58" s="1"/>
      <c r="F58" s="1"/>
    </row>
    <row r="59" spans="1:13" x14ac:dyDescent="0.25">
      <c r="C59" s="1"/>
      <c r="D59" s="1"/>
      <c r="E59" s="1"/>
      <c r="F59" s="1"/>
    </row>
    <row r="60" spans="1:13" x14ac:dyDescent="0.25">
      <c r="C60" s="1"/>
      <c r="D60" s="1"/>
      <c r="E60" s="1"/>
      <c r="F60" s="1"/>
      <c r="I60" s="1"/>
      <c r="J60" s="1"/>
      <c r="K60" s="1"/>
      <c r="L60" s="1"/>
      <c r="M60" s="1"/>
    </row>
    <row r="61" spans="1:13" x14ac:dyDescent="0.25">
      <c r="C61" s="1"/>
      <c r="D61" s="1"/>
      <c r="E61" s="1"/>
      <c r="F61" s="1"/>
      <c r="I61" s="1"/>
      <c r="J61" s="1"/>
      <c r="K61" s="1"/>
      <c r="L61" s="1"/>
      <c r="M61" s="1"/>
    </row>
    <row r="62" spans="1:13" x14ac:dyDescent="0.25">
      <c r="C62" s="1"/>
      <c r="D62" s="1"/>
      <c r="E62" s="1"/>
      <c r="F62" s="1"/>
      <c r="I62" s="1"/>
      <c r="J62" s="1"/>
      <c r="K62" s="1"/>
      <c r="L62" s="1"/>
      <c r="M62" s="1"/>
    </row>
    <row r="63" spans="1:13" x14ac:dyDescent="0.25">
      <c r="C63" s="1"/>
      <c r="D63" s="1"/>
      <c r="E63" s="1"/>
      <c r="F63" s="1"/>
      <c r="I63" s="1"/>
      <c r="J63" s="1"/>
      <c r="K63" s="1"/>
      <c r="L63" s="1"/>
      <c r="M63" s="1"/>
    </row>
    <row r="64" spans="1:13" x14ac:dyDescent="0.25">
      <c r="C64" s="1"/>
      <c r="D64" s="1"/>
      <c r="E64" s="1"/>
      <c r="F64" s="1"/>
      <c r="I64" s="1"/>
      <c r="J64" s="1"/>
      <c r="K64" s="1"/>
      <c r="L64" s="1"/>
      <c r="M64" s="1"/>
    </row>
    <row r="65" spans="2:13" x14ac:dyDescent="0.25">
      <c r="C65" s="1"/>
      <c r="D65" s="1"/>
      <c r="E65" s="1"/>
      <c r="F65" s="1"/>
      <c r="I65" s="1"/>
      <c r="J65" s="1"/>
      <c r="K65" s="1"/>
      <c r="L65" s="1"/>
      <c r="M65" s="1"/>
    </row>
    <row r="66" spans="2:13" x14ac:dyDescent="0.25">
      <c r="C66" s="1"/>
      <c r="D66" s="1"/>
      <c r="E66" s="1"/>
      <c r="F66" s="1"/>
      <c r="I66" s="1"/>
      <c r="J66" s="1"/>
      <c r="K66" s="1"/>
      <c r="L66" s="1"/>
      <c r="M66" s="1"/>
    </row>
    <row r="67" spans="2:13" x14ac:dyDescent="0.25">
      <c r="C67" s="1"/>
      <c r="D67" s="1"/>
      <c r="E67" s="1"/>
      <c r="F67" s="1"/>
      <c r="I67" s="1"/>
      <c r="J67" s="1"/>
      <c r="K67" s="1"/>
      <c r="L67" s="1"/>
      <c r="M67" s="1"/>
    </row>
    <row r="68" spans="2:13" x14ac:dyDescent="0.25">
      <c r="C68" s="1"/>
      <c r="D68" s="1"/>
      <c r="E68" s="1"/>
      <c r="F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H69" s="2"/>
      <c r="I69" s="7"/>
      <c r="J69" s="1"/>
      <c r="K69" s="1"/>
      <c r="L69" s="1"/>
      <c r="M69" s="1"/>
    </row>
    <row r="71" spans="2:13" x14ac:dyDescent="0.25">
      <c r="E71" s="1"/>
    </row>
    <row r="73" spans="2:13" x14ac:dyDescent="0.25">
      <c r="I73" s="7"/>
      <c r="J73" s="7"/>
      <c r="K73" s="7"/>
      <c r="L73" s="7"/>
      <c r="M73" s="7"/>
    </row>
    <row r="74" spans="2:13" x14ac:dyDescent="0.25">
      <c r="I74" s="7"/>
      <c r="J74" s="7"/>
      <c r="K74" s="7"/>
      <c r="L74" s="7"/>
      <c r="M74" s="7"/>
    </row>
    <row r="75" spans="2:13" x14ac:dyDescent="0.25">
      <c r="I75" s="7"/>
      <c r="J75" s="7"/>
      <c r="K75" s="7"/>
      <c r="L75" s="7"/>
      <c r="M75" s="7"/>
    </row>
    <row r="76" spans="2:13" x14ac:dyDescent="0.25">
      <c r="I76" s="7"/>
      <c r="J76" s="7"/>
      <c r="K76" s="7"/>
      <c r="L76" s="7"/>
      <c r="M76" s="7"/>
    </row>
    <row r="77" spans="2:13" x14ac:dyDescent="0.25">
      <c r="I77" s="7"/>
      <c r="J77" s="7"/>
      <c r="K77" s="7"/>
      <c r="L77" s="7"/>
      <c r="M77" s="7"/>
    </row>
    <row r="78" spans="2:13" x14ac:dyDescent="0.25">
      <c r="I78" s="7"/>
      <c r="J78" s="7"/>
      <c r="K78" s="7"/>
      <c r="L78" s="7"/>
      <c r="M78" s="7"/>
    </row>
    <row r="79" spans="2:13" x14ac:dyDescent="0.25">
      <c r="I79" s="7"/>
      <c r="J79" s="7"/>
      <c r="K79" s="7"/>
      <c r="L79" s="7"/>
      <c r="M79" s="7"/>
    </row>
    <row r="85" spans="9:13" x14ac:dyDescent="0.25">
      <c r="I85" s="7"/>
      <c r="J85" s="7"/>
      <c r="K85" s="7"/>
      <c r="L85" s="7"/>
      <c r="M85" s="7"/>
    </row>
    <row r="87" spans="9:13" x14ac:dyDescent="0.25">
      <c r="I87" s="7"/>
      <c r="J87" s="7"/>
      <c r="K87" s="7"/>
      <c r="L87" s="7"/>
      <c r="M87" s="7"/>
    </row>
    <row r="88" spans="9:13" x14ac:dyDescent="0.25">
      <c r="I88" s="7"/>
      <c r="J88" s="7"/>
      <c r="K88" s="7"/>
      <c r="L88" s="7"/>
      <c r="M88" s="7"/>
    </row>
    <row r="89" spans="9:13" x14ac:dyDescent="0.25">
      <c r="I89" s="7"/>
      <c r="J89" s="7"/>
      <c r="K89" s="7"/>
      <c r="L89" s="7"/>
      <c r="M89" s="7"/>
    </row>
    <row r="90" spans="9:13" x14ac:dyDescent="0.25">
      <c r="I90" s="7"/>
      <c r="J90" s="7"/>
      <c r="K90" s="7"/>
      <c r="L90" s="7"/>
      <c r="M90" s="7"/>
    </row>
    <row r="91" spans="9:13" x14ac:dyDescent="0.25">
      <c r="I91" s="7"/>
      <c r="J91" s="7"/>
      <c r="K91" s="7"/>
      <c r="L91" s="7"/>
      <c r="M91" s="7"/>
    </row>
    <row r="92" spans="9:13" x14ac:dyDescent="0.25">
      <c r="I92" s="7"/>
      <c r="J92" s="7"/>
      <c r="K92" s="7"/>
      <c r="L92" s="7"/>
      <c r="M92" s="7"/>
    </row>
    <row r="93" spans="9:13" x14ac:dyDescent="0.25">
      <c r="I93" s="7"/>
      <c r="J93" s="7"/>
      <c r="K93" s="7"/>
      <c r="L93" s="7"/>
      <c r="M93" s="7"/>
    </row>
    <row r="94" spans="9:13" x14ac:dyDescent="0.25">
      <c r="I94" s="7"/>
      <c r="J94" s="7"/>
      <c r="K94" s="7"/>
      <c r="L94" s="7"/>
      <c r="M94" s="7"/>
    </row>
    <row r="95" spans="9:13" x14ac:dyDescent="0.25">
      <c r="I95" s="7"/>
      <c r="J95" s="7"/>
      <c r="K95" s="7"/>
      <c r="L95" s="7"/>
      <c r="M95" s="7"/>
    </row>
    <row r="100" spans="9:13" x14ac:dyDescent="0.25">
      <c r="I100" s="7"/>
      <c r="J100" s="7"/>
      <c r="K100" s="7"/>
      <c r="L100" s="7"/>
      <c r="M100" s="7"/>
    </row>
    <row r="101" spans="9:13" x14ac:dyDescent="0.25">
      <c r="I101" s="7"/>
      <c r="J101" s="7"/>
      <c r="K101" s="7"/>
      <c r="L101" s="7"/>
      <c r="M101" s="7"/>
    </row>
    <row r="102" spans="9:13" x14ac:dyDescent="0.25">
      <c r="I102" s="7"/>
      <c r="J102" s="7"/>
      <c r="K102" s="7"/>
      <c r="L102" s="7"/>
      <c r="M102" s="7"/>
    </row>
    <row r="103" spans="9:13" x14ac:dyDescent="0.25">
      <c r="I103" s="7"/>
      <c r="J103" s="7"/>
      <c r="K103" s="7"/>
      <c r="L103" s="7"/>
      <c r="M103" s="7"/>
    </row>
    <row r="104" spans="9:13" x14ac:dyDescent="0.25">
      <c r="I104" s="7"/>
      <c r="J104" s="7"/>
      <c r="K104" s="7"/>
      <c r="L104" s="7"/>
      <c r="M104" s="7"/>
    </row>
    <row r="105" spans="9:13" x14ac:dyDescent="0.25">
      <c r="I105" s="7"/>
      <c r="J105" s="7"/>
      <c r="K105" s="7"/>
      <c r="L105" s="7"/>
      <c r="M105" s="7"/>
    </row>
    <row r="106" spans="9:13" x14ac:dyDescent="0.25">
      <c r="I106" s="7"/>
      <c r="J106" s="7"/>
      <c r="K106" s="7"/>
      <c r="L106" s="7"/>
      <c r="M106" s="7"/>
    </row>
  </sheetData>
  <mergeCells count="3">
    <mergeCell ref="I3:M3"/>
    <mergeCell ref="I27:M27"/>
    <mergeCell ref="I57:M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49</v>
      </c>
    </row>
    <row r="2" spans="1:1" x14ac:dyDescent="0.25">
      <c r="A2" s="8" t="s">
        <v>50</v>
      </c>
    </row>
    <row r="3" spans="1:1" ht="15.75" x14ac:dyDescent="0.25">
      <c r="A3" s="9"/>
    </row>
    <row r="4" spans="1:1" x14ac:dyDescent="0.25">
      <c r="A4" s="8" t="s">
        <v>51</v>
      </c>
    </row>
    <row r="5" spans="1:1" ht="15.75" x14ac:dyDescent="0.25">
      <c r="A5" s="9"/>
    </row>
    <row r="6" spans="1:1" x14ac:dyDescent="0.25">
      <c r="A6" s="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2005</vt:lpstr>
      <vt:lpstr>2011</vt:lpstr>
      <vt:lpstr>Anm.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?. Fornavn Efternavn</dc:creator>
  <cp:lastModifiedBy>Peter Søndergaard Rasmussen</cp:lastModifiedBy>
  <dcterms:created xsi:type="dcterms:W3CDTF">2013-10-10T12:45:44Z</dcterms:created>
  <dcterms:modified xsi:type="dcterms:W3CDTF">2013-11-15T09:53:47Z</dcterms:modified>
</cp:coreProperties>
</file>