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Nøgletal" sheetId="5" r:id="rId1"/>
    <sheet name="PV og FP fordelt på produkter" sheetId="2" r:id="rId2"/>
    <sheet name="DB07 brancher" sheetId="4" r:id="rId3"/>
    <sheet name="Virksomheder i brancherne" sheetId="1" r:id="rId4"/>
    <sheet name="Fordelingsnøgler" sheetId="3" r:id="rId5"/>
  </sheets>
  <calcPr calcId="162913"/>
</workbook>
</file>

<file path=xl/calcChain.xml><?xml version="1.0" encoding="utf-8"?>
<calcChain xmlns="http://schemas.openxmlformats.org/spreadsheetml/2006/main">
  <c r="N45" i="5" l="1"/>
  <c r="M45" i="5"/>
  <c r="L45" i="5"/>
  <c r="K45" i="5"/>
  <c r="J45" i="5"/>
  <c r="I45" i="5"/>
  <c r="N43" i="5"/>
  <c r="M43" i="5"/>
  <c r="L43" i="5"/>
  <c r="K43" i="5"/>
  <c r="J43" i="5"/>
  <c r="I43" i="5"/>
  <c r="N42" i="5"/>
  <c r="M42" i="5"/>
  <c r="L42" i="5"/>
  <c r="K42" i="5"/>
  <c r="J42" i="5"/>
  <c r="I42" i="5"/>
  <c r="N41" i="5"/>
  <c r="M41" i="5"/>
  <c r="L41" i="5"/>
  <c r="K41" i="5"/>
  <c r="J41" i="5"/>
  <c r="I41" i="5"/>
  <c r="N40" i="5"/>
  <c r="M40" i="5"/>
  <c r="L40" i="5"/>
  <c r="K40" i="5"/>
  <c r="J40" i="5"/>
  <c r="I40" i="5"/>
  <c r="N39" i="5"/>
  <c r="M39" i="5"/>
  <c r="L39" i="5"/>
  <c r="K39" i="5"/>
  <c r="J39" i="5"/>
  <c r="I39" i="5"/>
  <c r="N28" i="5"/>
  <c r="M28" i="5"/>
  <c r="L28" i="5"/>
  <c r="K28" i="5"/>
  <c r="J28" i="5"/>
  <c r="I28" i="5"/>
  <c r="N26" i="5"/>
  <c r="M26" i="5"/>
  <c r="L26" i="5"/>
  <c r="K26" i="5"/>
  <c r="J26" i="5"/>
  <c r="I26" i="5"/>
  <c r="N25" i="5"/>
  <c r="M25" i="5"/>
  <c r="L25" i="5"/>
  <c r="K25" i="5"/>
  <c r="J25" i="5"/>
  <c r="I25" i="5"/>
  <c r="N24" i="5"/>
  <c r="M24" i="5"/>
  <c r="L24" i="5"/>
  <c r="K24" i="5"/>
  <c r="J24" i="5"/>
  <c r="I24" i="5"/>
  <c r="N23" i="5"/>
  <c r="M23" i="5"/>
  <c r="L23" i="5"/>
  <c r="K23" i="5"/>
  <c r="J23" i="5"/>
  <c r="I23" i="5"/>
  <c r="N22" i="5"/>
  <c r="M22" i="5"/>
  <c r="L22" i="5"/>
  <c r="K22" i="5"/>
  <c r="J22" i="5"/>
  <c r="I22" i="5"/>
  <c r="N11" i="5"/>
  <c r="M11" i="5"/>
  <c r="L11" i="5"/>
  <c r="K11" i="5"/>
  <c r="J11" i="5"/>
  <c r="I11" i="5"/>
  <c r="N9" i="5"/>
  <c r="M9" i="5"/>
  <c r="L9" i="5"/>
  <c r="K9" i="5"/>
  <c r="J9" i="5"/>
  <c r="I9" i="5"/>
  <c r="N8" i="5"/>
  <c r="M8" i="5"/>
  <c r="L8" i="5"/>
  <c r="K8" i="5"/>
  <c r="J8" i="5"/>
  <c r="I8" i="5"/>
  <c r="N7" i="5"/>
  <c r="M7" i="5"/>
  <c r="L7" i="5"/>
  <c r="K7" i="5"/>
  <c r="J7" i="5"/>
  <c r="I7" i="5"/>
  <c r="N6" i="5"/>
  <c r="M6" i="5"/>
  <c r="L6" i="5"/>
  <c r="K6" i="5"/>
  <c r="J6" i="5"/>
  <c r="I6" i="5"/>
  <c r="N5" i="5"/>
  <c r="M5" i="5"/>
  <c r="L5" i="5"/>
  <c r="K5" i="5"/>
  <c r="J5" i="5"/>
  <c r="I5" i="5"/>
  <c r="Z9" i="1" l="1"/>
  <c r="Z10" i="1"/>
  <c r="Z11" i="1"/>
  <c r="Z12" i="1"/>
  <c r="Z13" i="1"/>
  <c r="Z14" i="1"/>
  <c r="Z15" i="1"/>
  <c r="Z16" i="1"/>
  <c r="Z17" i="1"/>
  <c r="Z18" i="1"/>
  <c r="Z19" i="1"/>
  <c r="Z20" i="1"/>
  <c r="Z21" i="1"/>
  <c r="Z22" i="1"/>
  <c r="Z23" i="1"/>
  <c r="Z24" i="1"/>
  <c r="Z25" i="1"/>
  <c r="Z26" i="1"/>
  <c r="Z8" i="1"/>
  <c r="N19" i="1"/>
  <c r="N20" i="1"/>
  <c r="N21" i="1"/>
  <c r="N18" i="1"/>
  <c r="K10" i="1"/>
  <c r="K11" i="1"/>
  <c r="K9"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25" i="1"/>
  <c r="E12" i="1"/>
  <c r="E13" i="1"/>
  <c r="E11"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30" i="1"/>
</calcChain>
</file>

<file path=xl/sharedStrings.xml><?xml version="1.0" encoding="utf-8"?>
<sst xmlns="http://schemas.openxmlformats.org/spreadsheetml/2006/main" count="1477" uniqueCount="765">
  <si>
    <t>ODENSE RENOVATION A/S</t>
  </si>
  <si>
    <t>FFV RENOVATION A/S</t>
  </si>
  <si>
    <t>DANSK AFFALD A/S</t>
  </si>
  <si>
    <t>NFS RENOVATION A/S</t>
  </si>
  <si>
    <t>HILLERØD AFFALDSHÅNDTERING A/S</t>
  </si>
  <si>
    <t>LYNGBY-TAARBÆK AFFALD A/S</t>
  </si>
  <si>
    <t>TØNDER AFFALD A/S</t>
  </si>
  <si>
    <t>VARDE AFFALD A/S</t>
  </si>
  <si>
    <t>ASSENS AFFALD &amp; GENBRUG A/S</t>
  </si>
  <si>
    <t>KERTEMINDE FORSYNING - RENOVATION</t>
  </si>
  <si>
    <t>FREDENSBORG AFFALD A/S</t>
  </si>
  <si>
    <t>PROVAS-HADERSLEV AFFALD A/S</t>
  </si>
  <si>
    <t>HALSNÆS AFFALD A/S</t>
  </si>
  <si>
    <t>FORS Affald Holbæk A/S</t>
  </si>
  <si>
    <t>LANGELAND AFFALD ApS</t>
  </si>
  <si>
    <t>LÆSØ RENOVATION ApS</t>
  </si>
  <si>
    <t>GREVE RENOVATION A/S</t>
  </si>
  <si>
    <t>GLOSTRUP AFFALD A/S</t>
  </si>
  <si>
    <t>FAVRSKOV AFFALD A/S</t>
  </si>
  <si>
    <t>SVENDBORG AFFALD A/S</t>
  </si>
  <si>
    <t>ARWOS AFFALD A/S</t>
  </si>
  <si>
    <t>FAXE AFFALD A/S</t>
  </si>
  <si>
    <t>I/S ALFA Specialaffald</t>
  </si>
  <si>
    <t>Modtagestation Syddanmark I/S</t>
  </si>
  <si>
    <t>SMOKA I/S</t>
  </si>
  <si>
    <t>Kara / Noveren I/S</t>
  </si>
  <si>
    <t>Renosyd i/s</t>
  </si>
  <si>
    <t>AFLD I/S</t>
  </si>
  <si>
    <t>Klintholm I/S</t>
  </si>
  <si>
    <t>AFFALDSREGION NORD I/S</t>
  </si>
  <si>
    <t>I/S AffaldPlus</t>
  </si>
  <si>
    <t>Feltengård I/S</t>
  </si>
  <si>
    <t>FREDERIKSHAVN AFFALD A/S</t>
  </si>
  <si>
    <t>RENO DJURS I/S</t>
  </si>
  <si>
    <t>I/S Av Miljø</t>
  </si>
  <si>
    <t>Deponiselskabet Bobøl I/S</t>
  </si>
  <si>
    <t>I/S Skovsted Losseplads</t>
  </si>
  <si>
    <t>SØNDERBORG AFFALD A/S</t>
  </si>
  <si>
    <t>SILKEBORG GENBRUG OG AFFALD A/S</t>
  </si>
  <si>
    <t>TØNDER DEPONI A/S</t>
  </si>
  <si>
    <t>ARWOS DEPONI A/S</t>
  </si>
  <si>
    <t>Renovest A/S</t>
  </si>
  <si>
    <t>I/S VESTFORBRÆNDING</t>
  </si>
  <si>
    <t>I/S Norfors</t>
  </si>
  <si>
    <t>I/S Amager Ressourcecenter</t>
  </si>
  <si>
    <t>AFFALDSSELSKABET VENDSYSSEL VEST</t>
  </si>
  <si>
    <t>I/S RENO-NORD</t>
  </si>
  <si>
    <t>I/S Gunderup Deponi, Efterbehandli</t>
  </si>
  <si>
    <t>I/S REFA</t>
  </si>
  <si>
    <t>Energnist</t>
  </si>
  <si>
    <t>FORSYNING HELSINGØR AFFALD A/S</t>
  </si>
  <si>
    <t>SVENDBORG KRAFTVARME A/S</t>
  </si>
  <si>
    <t>SPECIAL WASTE SYSTEM A/S</t>
  </si>
  <si>
    <t>DSVM Renovation A/S under frivillig likvidation</t>
  </si>
  <si>
    <t xml:space="preserve">ODENSE AFFALDSSORTERING A/S </t>
  </si>
  <si>
    <t xml:space="preserve">HENRIK TOFTENG A/S </t>
  </si>
  <si>
    <t xml:space="preserve">Renovatør Stanley Thomsen </t>
  </si>
  <si>
    <t xml:space="preserve">CITY RENOVATION A/S </t>
  </si>
  <si>
    <t xml:space="preserve">NORDBY RENOVATION I/S </t>
  </si>
  <si>
    <t xml:space="preserve">MELDGAARD MILJØ A/S </t>
  </si>
  <si>
    <t xml:space="preserve">N Hansens Rengøringsservice v/Niels Hansen </t>
  </si>
  <si>
    <t xml:space="preserve">Vognmandsfirmaet Freddi Andersen </t>
  </si>
  <si>
    <t xml:space="preserve">MIDTFYNS RENOVATION I/S JAN BO KRISTENSEN KIM MUNK KRISTENSEN </t>
  </si>
  <si>
    <t xml:space="preserve">FUGATO A/S </t>
  </si>
  <si>
    <t xml:space="preserve">V &amp; B RENOVATION ApS </t>
  </si>
  <si>
    <t xml:space="preserve">BIRNES ApS </t>
  </si>
  <si>
    <t xml:space="preserve">T.B. Træfældning v/Tommy Barfod </t>
  </si>
  <si>
    <t xml:space="preserve">SKROTGAARDS-JERN OG METAL V/MARTIN SØNDERGAARD </t>
  </si>
  <si>
    <t xml:space="preserve">VOGNMAND KIM OLESEN ApS </t>
  </si>
  <si>
    <t xml:space="preserve">NIELS SKÅNING </t>
  </si>
  <si>
    <t xml:space="preserve">STEEN TOFTENG A/S </t>
  </si>
  <si>
    <t xml:space="preserve">BRØDRENE FISKER I/S VOGNMANDSFORRETNING </t>
  </si>
  <si>
    <t xml:space="preserve">DANSK RETURSYSTEM A/S </t>
  </si>
  <si>
    <t xml:space="preserve">Adelberg Enterprise </t>
  </si>
  <si>
    <t xml:space="preserve">HANSTHOLM CONTAINER TRANSPORT A/S </t>
  </si>
  <si>
    <t xml:space="preserve">MILJØLOGISTIK A/S </t>
  </si>
  <si>
    <t xml:space="preserve">Jespersen I/S v/Per og Ellen Jespersen </t>
  </si>
  <si>
    <t xml:space="preserve">Preben Madsen </t>
  </si>
  <si>
    <t xml:space="preserve">JYSK GENBRUG A/S </t>
  </si>
  <si>
    <t xml:space="preserve">DCS ANLÆG ApS </t>
  </si>
  <si>
    <t xml:space="preserve">EKJ RENOVATION &amp; CONTAINERUDLEJNING A/S </t>
  </si>
  <si>
    <t xml:space="preserve">Brovst Snerydning og haveserv. I/S v/Brian Jensen &amp; Lars Kristensen </t>
  </si>
  <si>
    <t xml:space="preserve">DANSK MILJØ GENBRUG ApS </t>
  </si>
  <si>
    <t xml:space="preserve">Vognmand Søren Nielsen </t>
  </si>
  <si>
    <t xml:space="preserve">TKL.Service v/Thomas Kosack Larsen </t>
  </si>
  <si>
    <t xml:space="preserve">Peter F. Nielsen </t>
  </si>
  <si>
    <t>NEDBRYDNINGSFIRMAET KIM CHRISTENSEN ApS under konkurs</t>
  </si>
  <si>
    <t xml:space="preserve">MJT CONTAINER ApS </t>
  </si>
  <si>
    <t xml:space="preserve">JUNKBUSTERS ApS </t>
  </si>
  <si>
    <t xml:space="preserve">LUNDE VOGNMANDSFORRETNING ApS </t>
  </si>
  <si>
    <t xml:space="preserve">TG RENOVATION ApS </t>
  </si>
  <si>
    <t xml:space="preserve">Urbaser A/S </t>
  </si>
  <si>
    <t xml:space="preserve">Sveprol Bio Production AB </t>
  </si>
  <si>
    <t xml:space="preserve">TERRACYCLE DENMARK ApS </t>
  </si>
  <si>
    <t xml:space="preserve">DE BYNÆRE HAVNEAREALERS AFFALDSVÆRK A/S </t>
  </si>
  <si>
    <t xml:space="preserve">PO Consult ApS </t>
  </si>
  <si>
    <t xml:space="preserve">CARSTEN PEDERSEN </t>
  </si>
  <si>
    <t xml:space="preserve">COMPSOIL A/S </t>
  </si>
  <si>
    <t xml:space="preserve">DROPBUCKET ApS </t>
  </si>
  <si>
    <t xml:space="preserve">BTNS ApS </t>
  </si>
  <si>
    <t xml:space="preserve">MAKEITGREEN ApS </t>
  </si>
  <si>
    <t xml:space="preserve">Peter Sørig Renovation A/S </t>
  </si>
  <si>
    <t xml:space="preserve">Thornvig Jensen A/S </t>
  </si>
  <si>
    <t xml:space="preserve">GG2D ApS </t>
  </si>
  <si>
    <t xml:space="preserve">Bjørn &amp; Nielsen Miljø ApS </t>
  </si>
  <si>
    <t>Ørneborg Sortering ApS under frivillig likvidation</t>
  </si>
  <si>
    <t>H.H AUTO HANS HENRIK INGVORSEN</t>
  </si>
  <si>
    <t xml:space="preserve">JM-AUTOVÆRKSTED APS </t>
  </si>
  <si>
    <t xml:space="preserve">KLINISK AFFALDSHÅNDTERING A/S </t>
  </si>
  <si>
    <t xml:space="preserve">GEMIDAN A/S </t>
  </si>
  <si>
    <t xml:space="preserve">LØGTVED MILJØPLADS ApS </t>
  </si>
  <si>
    <t xml:space="preserve">JØRGEN RASMUSSEN GRUPPEN A/S </t>
  </si>
  <si>
    <t xml:space="preserve">SOLUM ROSKILDE A/S </t>
  </si>
  <si>
    <t xml:space="preserve">NORDVEST SORTERING ApS </t>
  </si>
  <si>
    <t xml:space="preserve">City Container Danmark A/S </t>
  </si>
  <si>
    <t xml:space="preserve">BIO VÆKST A/S </t>
  </si>
  <si>
    <t xml:space="preserve">Entreprenør Jakob Schatz-Jakobsen </t>
  </si>
  <si>
    <t xml:space="preserve">Norrecco Agerskov A/S </t>
  </si>
  <si>
    <t xml:space="preserve">GADSTRUP SORTERING OG GENBRUG A/S </t>
  </si>
  <si>
    <t xml:space="preserve">RENOFYN ApS </t>
  </si>
  <si>
    <t xml:space="preserve">Norrecco Uge ApS </t>
  </si>
  <si>
    <t xml:space="preserve">DRASTRUP BIO ENERGI ApS </t>
  </si>
  <si>
    <t xml:space="preserve">Deponi Syd I/S </t>
  </si>
  <si>
    <t xml:space="preserve">B.I.MILJØ ApS </t>
  </si>
  <si>
    <t xml:space="preserve">FISKERS ERHVERV &amp; INDUSTRIAFFALD ApS </t>
  </si>
  <si>
    <t xml:space="preserve">FAURKILDE UDVIKLING ApS </t>
  </si>
  <si>
    <t>FORECY ApS under frivillig likvidation</t>
  </si>
  <si>
    <t xml:space="preserve">Skraldebilen ApS </t>
  </si>
  <si>
    <t xml:space="preserve">Biocompres ApS </t>
  </si>
  <si>
    <t xml:space="preserve">ØKO-OIL A/S </t>
  </si>
  <si>
    <t xml:space="preserve">Oudrup deponi I/S </t>
  </si>
  <si>
    <t xml:space="preserve">Naturkompost ApS </t>
  </si>
  <si>
    <t xml:space="preserve">Retrawl ApS </t>
  </si>
  <si>
    <t xml:space="preserve">Henriksen Grus A/S </t>
  </si>
  <si>
    <t xml:space="preserve">Dansk Biogødning A/S </t>
  </si>
  <si>
    <t xml:space="preserve">BAKKEGÅRD A/S </t>
  </si>
  <si>
    <t xml:space="preserve">RENOVEST I/S </t>
  </si>
  <si>
    <t xml:space="preserve">RPH DANMARK ApS </t>
  </si>
  <si>
    <t xml:space="preserve">kg entreprenørfirma </t>
  </si>
  <si>
    <t xml:space="preserve">CLEANFIELD DANMARK ApS </t>
  </si>
  <si>
    <t xml:space="preserve">DAMASEC GLOBAL GROUP ApS </t>
  </si>
  <si>
    <t xml:space="preserve">BHC MILJØ ApS </t>
  </si>
  <si>
    <t xml:space="preserve">JYSK JORDHÅNDTERING A/S </t>
  </si>
  <si>
    <t xml:space="preserve">Grundvandspuljen for Egedal kommune </t>
  </si>
  <si>
    <t xml:space="preserve">Health, Safety and Environment Consult v/Peter Søberg Poulsen </t>
  </si>
  <si>
    <t xml:space="preserve">INFUSER ApS </t>
  </si>
  <si>
    <t xml:space="preserve">Felini Miljø </t>
  </si>
  <si>
    <t xml:space="preserve">AKTIV MILJØ-SERVICE ApS </t>
  </si>
  <si>
    <t xml:space="preserve">JORDRENS KØGE ApS </t>
  </si>
  <si>
    <t xml:space="preserve">Heidi Karger </t>
  </si>
  <si>
    <t xml:space="preserve">JMS DEMOLITION ApS </t>
  </si>
  <si>
    <t xml:space="preserve">DAMASEC MINE ACTION SYSTEMS ApS </t>
  </si>
  <si>
    <t xml:space="preserve">NØRREKÆR ENGES MODTAGEANLÆG ApS </t>
  </si>
  <si>
    <t>Blue Miljø ApS under konkurs</t>
  </si>
  <si>
    <t xml:space="preserve">Sydvestjyllands Miljø og Genbrug ApS </t>
  </si>
  <si>
    <t xml:space="preserve">Sensatec Denmark ApS </t>
  </si>
  <si>
    <t xml:space="preserve">FJ SEPARATION ApS </t>
  </si>
  <si>
    <t xml:space="preserve">Modtagestation Vendsyssel I/S </t>
  </si>
  <si>
    <t xml:space="preserve">Fortum Waste Solutions A/S </t>
  </si>
  <si>
    <t xml:space="preserve">GRENAA FORBRÆNDING A/S </t>
  </si>
  <si>
    <t xml:space="preserve">Radoor Kemi </t>
  </si>
  <si>
    <t xml:space="preserve">MASH Energy ApS </t>
  </si>
  <si>
    <t xml:space="preserve">Phønix Construction IVS </t>
  </si>
  <si>
    <t xml:space="preserve">Kaba Invest </t>
  </si>
  <si>
    <t>Express Vikingen</t>
  </si>
  <si>
    <t xml:space="preserve">ODENSE SYD MILJØCENTER ApS </t>
  </si>
  <si>
    <t>PLASTIX A/S (hører nu til 383200)</t>
  </si>
  <si>
    <t>Lbnr hos 5kt.</t>
  </si>
  <si>
    <t>CVR nummer</t>
  </si>
  <si>
    <t>Navn</t>
  </si>
  <si>
    <t>Indsamling af affald</t>
  </si>
  <si>
    <t>Behandling og bortskaffelse</t>
  </si>
  <si>
    <t>Forbrænding af affald</t>
  </si>
  <si>
    <t xml:space="preserve">Genbrug </t>
  </si>
  <si>
    <t>Rensning af jord og grundvand mv.</t>
  </si>
  <si>
    <t>Årets priser.</t>
  </si>
  <si>
    <r>
      <t xml:space="preserve">*  </t>
    </r>
    <r>
      <rPr>
        <b/>
        <sz val="12"/>
        <color theme="1"/>
        <rFont val="Calibri"/>
        <family val="2"/>
        <scheme val="minor"/>
      </rPr>
      <t>Renovation,genbrug,foruren.bek</t>
    </r>
  </si>
  <si>
    <t>38.11.00</t>
  </si>
  <si>
    <t>38.21.10</t>
  </si>
  <si>
    <t>38.21.20</t>
  </si>
  <si>
    <t>38.31.00</t>
  </si>
  <si>
    <t>39.00.00</t>
  </si>
  <si>
    <t>383900 i alt</t>
  </si>
  <si>
    <t>38.12.00</t>
  </si>
  <si>
    <t>38.22.00</t>
  </si>
  <si>
    <t>38.32.00</t>
  </si>
  <si>
    <t>I alt</t>
  </si>
  <si>
    <t>Mål</t>
  </si>
  <si>
    <t>Basispris</t>
  </si>
  <si>
    <t>Køberpris</t>
  </si>
  <si>
    <t>Produktionsværdi</t>
  </si>
  <si>
    <t>0100</t>
  </si>
  <si>
    <t>383900</t>
  </si>
  <si>
    <t>Forbrug i produktionen</t>
  </si>
  <si>
    <t>2000</t>
  </si>
  <si>
    <t>Bruttoværditilvækst, BVT</t>
  </si>
  <si>
    <t>Trans: 0100   Brch: 383900</t>
  </si>
  <si>
    <t>Produkt</t>
  </si>
  <si>
    <t>Trans</t>
  </si>
  <si>
    <t>Brch</t>
  </si>
  <si>
    <t>Frynsegoder, fri bil</t>
  </si>
  <si>
    <t>F771100</t>
  </si>
  <si>
    <t xml:space="preserve">Besk </t>
  </si>
  <si>
    <t>Frynsegoder, fri pc</t>
  </si>
  <si>
    <t>F773300</t>
  </si>
  <si>
    <t>Egenprod. software, marked</t>
  </si>
  <si>
    <t>K620101</t>
  </si>
  <si>
    <t>Egenprod. Grundforsk, marked</t>
  </si>
  <si>
    <t>K720141</t>
  </si>
  <si>
    <t>Egenprod. Anv. forsk, marked</t>
  </si>
  <si>
    <t>K720991</t>
  </si>
  <si>
    <t>Renovation</t>
  </si>
  <si>
    <t>T381000</t>
  </si>
  <si>
    <t>DF1</t>
  </si>
  <si>
    <t>Beh og bortskaffelse af affald</t>
  </si>
  <si>
    <t>T382000</t>
  </si>
  <si>
    <t>DF2</t>
  </si>
  <si>
    <t>Rensning af jord og grundvand</t>
  </si>
  <si>
    <t>T390000</t>
  </si>
  <si>
    <t>DF5</t>
  </si>
  <si>
    <t>Produkter t/fr.færdigvarelager</t>
  </si>
  <si>
    <t>U002065</t>
  </si>
  <si>
    <t>DF4</t>
  </si>
  <si>
    <t>Varmeforsyning</t>
  </si>
  <si>
    <t>U353000</t>
  </si>
  <si>
    <t>DF3</t>
  </si>
  <si>
    <t>Genbrug</t>
  </si>
  <si>
    <t>U383000</t>
  </si>
  <si>
    <t>Elektrisk strøm</t>
  </si>
  <si>
    <t>V271600</t>
  </si>
  <si>
    <t>Renovation,genbrug,foruren.bek</t>
  </si>
  <si>
    <t>! I alt</t>
  </si>
  <si>
    <t>Trans: 2000   Brch: 383900</t>
  </si>
  <si>
    <t>Lønarbejde,Andre maskiner</t>
  </si>
  <si>
    <t>L280020</t>
  </si>
  <si>
    <t>Lønarbejde,Skibe o.a.transpm</t>
  </si>
  <si>
    <t>L300000</t>
  </si>
  <si>
    <t>Uspecificerede reparationer</t>
  </si>
  <si>
    <t>M000002</t>
  </si>
  <si>
    <t>Anlægsreparationer</t>
  </si>
  <si>
    <t>M420000</t>
  </si>
  <si>
    <t>Byggereparationer</t>
  </si>
  <si>
    <t>M430000</t>
  </si>
  <si>
    <t>Autoreparation</t>
  </si>
  <si>
    <t>M452000</t>
  </si>
  <si>
    <t>Anlægsrep. off. ikke-markedsm.</t>
  </si>
  <si>
    <t>S434200</t>
  </si>
  <si>
    <t>F&amp;U, off. salgsindtægter</t>
  </si>
  <si>
    <t>S720002</t>
  </si>
  <si>
    <t>Arbejdsformidling, off. salg</t>
  </si>
  <si>
    <t>S781000</t>
  </si>
  <si>
    <t>Off.indtægter, anlægsgartner</t>
  </si>
  <si>
    <t>S813000</t>
  </si>
  <si>
    <t>Generel off. tjen., off. salg</t>
  </si>
  <si>
    <t>S841100</t>
  </si>
  <si>
    <t>Off adm af sundh. mv, off salg</t>
  </si>
  <si>
    <t>S841200</t>
  </si>
  <si>
    <t>Off. adm.erhv.frem, off. salg</t>
  </si>
  <si>
    <t>S841300</t>
  </si>
  <si>
    <t>Udenrigsanliggender, off. salg</t>
  </si>
  <si>
    <t>S842100</t>
  </si>
  <si>
    <t>Forsvar, off. salg</t>
  </si>
  <si>
    <t>S842200</t>
  </si>
  <si>
    <t>Domstole, fængselsv, off. salg</t>
  </si>
  <si>
    <t>S842300</t>
  </si>
  <si>
    <t>Brandv.,redn-korps, off. salg</t>
  </si>
  <si>
    <t>S842500</t>
  </si>
  <si>
    <t>Gymn., efg.-skoler, off. salg</t>
  </si>
  <si>
    <t>S853000</t>
  </si>
  <si>
    <t>Videreg. udd.inst., off. salg</t>
  </si>
  <si>
    <t>S854000</t>
  </si>
  <si>
    <t>Off.indtægter, anden undervisn</t>
  </si>
  <si>
    <t>S855009</t>
  </si>
  <si>
    <t>Licensbet. ( excl. software )</t>
  </si>
  <si>
    <t>T000005</t>
  </si>
  <si>
    <t>Forretningsrejser,udgift i udl</t>
  </si>
  <si>
    <t>T009016</t>
  </si>
  <si>
    <t>Opsaml. og beh. af spildevand</t>
  </si>
  <si>
    <t>T370000</t>
  </si>
  <si>
    <t>Jernbaner, godstransport</t>
  </si>
  <si>
    <t>T492000</t>
  </si>
  <si>
    <t>Taxikørsel</t>
  </si>
  <si>
    <t>T493200</t>
  </si>
  <si>
    <t>Turistkørsel, landpass.transp.</t>
  </si>
  <si>
    <t>T493920</t>
  </si>
  <si>
    <t>Vejgodstransport</t>
  </si>
  <si>
    <t>T494100</t>
  </si>
  <si>
    <t>Flytteforretninger</t>
  </si>
  <si>
    <t>T494200</t>
  </si>
  <si>
    <t>Sø- og kysttransp. af passager</t>
  </si>
  <si>
    <t>T501000</t>
  </si>
  <si>
    <t>Sø- og kysttransport af gods</t>
  </si>
  <si>
    <t>T502000</t>
  </si>
  <si>
    <t>Ruteflyvning</t>
  </si>
  <si>
    <t>T511010</t>
  </si>
  <si>
    <t>Lufttransport af gods</t>
  </si>
  <si>
    <t>T512100</t>
  </si>
  <si>
    <t>Oplagrings- og pakhusvirks.</t>
  </si>
  <si>
    <t>T521000</t>
  </si>
  <si>
    <t>Stationer, godsterminaler mv.</t>
  </si>
  <si>
    <t>T522110</t>
  </si>
  <si>
    <t>Betalingsvej,-bro og -tunnel</t>
  </si>
  <si>
    <t>T522130</t>
  </si>
  <si>
    <t>Erhvervshavne</t>
  </si>
  <si>
    <t>T522210</t>
  </si>
  <si>
    <t>Godshåndtering</t>
  </si>
  <si>
    <t>T522400</t>
  </si>
  <si>
    <t>Skibsmæglervirksomhed</t>
  </si>
  <si>
    <t>T522910</t>
  </si>
  <si>
    <t>Speditørvirksomhed</t>
  </si>
  <si>
    <t>T522920</t>
  </si>
  <si>
    <t>Andre tj. i forb. m. transport</t>
  </si>
  <si>
    <t>T522990</t>
  </si>
  <si>
    <t>Posttjenester, forsyn.pligtige</t>
  </si>
  <si>
    <t>T531000</t>
  </si>
  <si>
    <t>Andre post- og kurertjenester</t>
  </si>
  <si>
    <t>T532000</t>
  </si>
  <si>
    <t>Hoteller</t>
  </si>
  <si>
    <t>T551010</t>
  </si>
  <si>
    <t>Konferencecentre, kursusejend.</t>
  </si>
  <si>
    <t>T551020</t>
  </si>
  <si>
    <t>Restauranter, pizzeriaer mv.</t>
  </si>
  <si>
    <t>T561000</t>
  </si>
  <si>
    <t>Telekommunikation, fastnet</t>
  </si>
  <si>
    <t>T611000</t>
  </si>
  <si>
    <t>Mobiltelefoni</t>
  </si>
  <si>
    <t>T612000</t>
  </si>
  <si>
    <t>Telekommunikation, satellit</t>
  </si>
  <si>
    <t>T613000</t>
  </si>
  <si>
    <t>Anden telekommunikation</t>
  </si>
  <si>
    <t>T619000</t>
  </si>
  <si>
    <t>Computerprogrammering</t>
  </si>
  <si>
    <t>T620100</t>
  </si>
  <si>
    <t>Konsulentbistand vedrørende IT</t>
  </si>
  <si>
    <t>T620200</t>
  </si>
  <si>
    <t>Computer facility management</t>
  </si>
  <si>
    <t>T620300</t>
  </si>
  <si>
    <t>Anden it-servicevirksomhed</t>
  </si>
  <si>
    <t>T620900</t>
  </si>
  <si>
    <t>Databehandling, webhosting mm.</t>
  </si>
  <si>
    <t>T631100</t>
  </si>
  <si>
    <t>Webportaler</t>
  </si>
  <si>
    <t>T631200</t>
  </si>
  <si>
    <t>FISIM, import</t>
  </si>
  <si>
    <t>T641020</t>
  </si>
  <si>
    <t>Banker mm, dir.bet.tjn.</t>
  </si>
  <si>
    <t>T641900</t>
  </si>
  <si>
    <t>FISIM, andre danske pengeinst.</t>
  </si>
  <si>
    <t>T641901</t>
  </si>
  <si>
    <t>Investeringsforeninger</t>
  </si>
  <si>
    <t>T643010</t>
  </si>
  <si>
    <t>Inv. og ventureselsk,kap.fonde</t>
  </si>
  <si>
    <t>T643039</t>
  </si>
  <si>
    <t>Finansiel leasing,dir.bet.tjn.</t>
  </si>
  <si>
    <t>T649100</t>
  </si>
  <si>
    <t>FISIM, finansiel leasing</t>
  </si>
  <si>
    <t>T649101</t>
  </si>
  <si>
    <t>FISIM, Anden kreditformidling</t>
  </si>
  <si>
    <t>T649201</t>
  </si>
  <si>
    <t>Realkreditinstitutter mv.</t>
  </si>
  <si>
    <t>T649203</t>
  </si>
  <si>
    <t>Andre kreditselskaber mv.</t>
  </si>
  <si>
    <t>T649204</t>
  </si>
  <si>
    <t>Anden finansiel formidling</t>
  </si>
  <si>
    <t>T649900</t>
  </si>
  <si>
    <t>Skadesforsikring undtaget auto</t>
  </si>
  <si>
    <t>T651201</t>
  </si>
  <si>
    <t>Autoforsikring</t>
  </si>
  <si>
    <t>T651203</t>
  </si>
  <si>
    <t>Hjælpetj. i f.m. finans.virks.</t>
  </si>
  <si>
    <t>T661000</t>
  </si>
  <si>
    <t>Hjælpetj. i f.m. forsik.,pens.</t>
  </si>
  <si>
    <t>T662000</t>
  </si>
  <si>
    <t>Udlejning af erhvervsejendomme</t>
  </si>
  <si>
    <t>T682040</t>
  </si>
  <si>
    <t>Juridisk bistand</t>
  </si>
  <si>
    <t>T691000</t>
  </si>
  <si>
    <t>Bogføring, revision, skatteråd</t>
  </si>
  <si>
    <t>T692000</t>
  </si>
  <si>
    <t>Hovedsæders virksomhed</t>
  </si>
  <si>
    <t>T701010</t>
  </si>
  <si>
    <t>PR og kommunikation</t>
  </si>
  <si>
    <t>T702100</t>
  </si>
  <si>
    <t>Virksomhedsrådgivning mm.</t>
  </si>
  <si>
    <t>T702200</t>
  </si>
  <si>
    <t>Arkitektvirksomhed</t>
  </si>
  <si>
    <t>T711100</t>
  </si>
  <si>
    <t>Rådg.ingeniørvirks.prod/maskin</t>
  </si>
  <si>
    <t>T711220</t>
  </si>
  <si>
    <t>Geolog. undersøg.,landinspekt.</t>
  </si>
  <si>
    <t>T711240</t>
  </si>
  <si>
    <t>Anden teknisk rådgivning</t>
  </si>
  <si>
    <t>T711290</t>
  </si>
  <si>
    <t>Teknisk afprøvning og kontrol</t>
  </si>
  <si>
    <t>T712020</t>
  </si>
  <si>
    <t>Anden måling og tekn. analyse</t>
  </si>
  <si>
    <t>T712090</t>
  </si>
  <si>
    <t>Reklamebureauer</t>
  </si>
  <si>
    <t>T731110</t>
  </si>
  <si>
    <t>Anden reklamevirksomhed</t>
  </si>
  <si>
    <t>T731190</t>
  </si>
  <si>
    <t>Reklameplads i medier</t>
  </si>
  <si>
    <t>T731200</t>
  </si>
  <si>
    <t>Industriel - og produktdesign</t>
  </si>
  <si>
    <t>T741010</t>
  </si>
  <si>
    <t>Komm.design og grafisk design</t>
  </si>
  <si>
    <t>T741020</t>
  </si>
  <si>
    <t>Fotografisk virksomhed</t>
  </si>
  <si>
    <t>T742000</t>
  </si>
  <si>
    <t>And.tekn.tjensteydelser i.a.n.</t>
  </si>
  <si>
    <t>T749090</t>
  </si>
  <si>
    <t>Operationel leasing personbil</t>
  </si>
  <si>
    <t>T771000</t>
  </si>
  <si>
    <t>Personbiludlejning</t>
  </si>
  <si>
    <t>T771100</t>
  </si>
  <si>
    <t>Udl. og leasing af lastbiler</t>
  </si>
  <si>
    <t>T771200</t>
  </si>
  <si>
    <t>Udl, leasing, entreprenørmask</t>
  </si>
  <si>
    <t>T773200</t>
  </si>
  <si>
    <t>Udl af kontor, pc og it-udstyr</t>
  </si>
  <si>
    <t>T773300</t>
  </si>
  <si>
    <t>Udlejning af mask,udstyr i øvr</t>
  </si>
  <si>
    <t>T773900</t>
  </si>
  <si>
    <t>Arbejdsformidlingskontorer</t>
  </si>
  <si>
    <t>T781000</t>
  </si>
  <si>
    <t>Vikarbureauer</t>
  </si>
  <si>
    <t>T782000</t>
  </si>
  <si>
    <t>Anden personaleformidling</t>
  </si>
  <si>
    <t>T783000</t>
  </si>
  <si>
    <t>Rejsebureauer</t>
  </si>
  <si>
    <t>T791100</t>
  </si>
  <si>
    <t>Vagt, sikkerhed og overvågning</t>
  </si>
  <si>
    <t>T800000</t>
  </si>
  <si>
    <t>Alm. rengøring i bygninger</t>
  </si>
  <si>
    <t>T812100</t>
  </si>
  <si>
    <t>Vinduespolering</t>
  </si>
  <si>
    <t>T812210</t>
  </si>
  <si>
    <t>Skorstensfejning</t>
  </si>
  <si>
    <t>T812220</t>
  </si>
  <si>
    <t>Anden rengøring af bygninger</t>
  </si>
  <si>
    <t>T812290</t>
  </si>
  <si>
    <t>Andre rengøringsydelser</t>
  </si>
  <si>
    <t>T812900</t>
  </si>
  <si>
    <t>Landskabspleje</t>
  </si>
  <si>
    <t>T813000</t>
  </si>
  <si>
    <t>Administrations-,kontorservice</t>
  </si>
  <si>
    <t>T821000</t>
  </si>
  <si>
    <t>Call centres virksomhed</t>
  </si>
  <si>
    <t>T822000</t>
  </si>
  <si>
    <t>Kongres-, messe-, udstilling</t>
  </si>
  <si>
    <t>T823000</t>
  </si>
  <si>
    <t>Inkassovirk., kreditoplysning</t>
  </si>
  <si>
    <t>T829100</t>
  </si>
  <si>
    <t>Anden forretningsservice ian.</t>
  </si>
  <si>
    <t>T829900</t>
  </si>
  <si>
    <t>Brandv,redn-korps, markedsmæs.</t>
  </si>
  <si>
    <t>T842500</t>
  </si>
  <si>
    <t>Erhvervs- og arbejdsgiverorg.</t>
  </si>
  <si>
    <t>T941100</t>
  </si>
  <si>
    <t>Erhvervs-institutionsvaskerier</t>
  </si>
  <si>
    <t>T960110</t>
  </si>
  <si>
    <t>Uspecificerede varer</t>
  </si>
  <si>
    <t>U000001</t>
  </si>
  <si>
    <t>Uspecificerede fødevarer</t>
  </si>
  <si>
    <t>U000004</t>
  </si>
  <si>
    <t>Vandforsyning</t>
  </si>
  <si>
    <t>U360000</t>
  </si>
  <si>
    <t>Dagblade, annonceindtægter</t>
  </si>
  <si>
    <t>U581302</t>
  </si>
  <si>
    <t>Distrikts- og ann.bl.annoncein</t>
  </si>
  <si>
    <t>U581420</t>
  </si>
  <si>
    <t>Tørv,tørvebriketter,tørvesmuld</t>
  </si>
  <si>
    <t>V270300</t>
  </si>
  <si>
    <t>Biogas</t>
  </si>
  <si>
    <t>V270502</t>
  </si>
  <si>
    <t>Motorbenzin uden bioolie</t>
  </si>
  <si>
    <t>V271005</t>
  </si>
  <si>
    <t>Middelsvære olier, petroleum</t>
  </si>
  <si>
    <t>V271011</t>
  </si>
  <si>
    <t>Fyringsgasolie</t>
  </si>
  <si>
    <t>V271013</t>
  </si>
  <si>
    <t>Autodiesel</t>
  </si>
  <si>
    <t>V271015</t>
  </si>
  <si>
    <t>Smøreolier, -fedt uden bioolie</t>
  </si>
  <si>
    <t>V271021</t>
  </si>
  <si>
    <t>Flaskegas (propan og butan)</t>
  </si>
  <si>
    <t>V271101</t>
  </si>
  <si>
    <t>Naturgas 3 til Erhv. og Hush.</t>
  </si>
  <si>
    <t>V271107</t>
  </si>
  <si>
    <t>Sulfiter thiosulfater</t>
  </si>
  <si>
    <t>V283200</t>
  </si>
  <si>
    <t>Sulfater</t>
  </si>
  <si>
    <t>V283300</t>
  </si>
  <si>
    <t>Borater peroxoborater  i.a.n.</t>
  </si>
  <si>
    <t>V284000</t>
  </si>
  <si>
    <t>Sølvnitrat</t>
  </si>
  <si>
    <t>V284303</t>
  </si>
  <si>
    <t>Halogenderiv.af carbonhydrider</t>
  </si>
  <si>
    <t>V290300</t>
  </si>
  <si>
    <t>Organ. overfladeaktive stoffer</t>
  </si>
  <si>
    <t>V340201</t>
  </si>
  <si>
    <t>Tilbe. vaske-,rengøringsmidler</t>
  </si>
  <si>
    <t>V340203</t>
  </si>
  <si>
    <t>Tilberedte smøremidler, i.a.n.</t>
  </si>
  <si>
    <t>V340300</t>
  </si>
  <si>
    <t>Pudse-,polermdl,skurepulv.o.l.</t>
  </si>
  <si>
    <t>V340500</t>
  </si>
  <si>
    <t>Stearin-,olie-,taloliefedtsyre</t>
  </si>
  <si>
    <t>V382300</t>
  </si>
  <si>
    <t>Affald og skrot, af plast</t>
  </si>
  <si>
    <t>V391500</t>
  </si>
  <si>
    <t>Æsker,emballage ian. af plast</t>
  </si>
  <si>
    <t>V392302</t>
  </si>
  <si>
    <t>Poser og sække af plast</t>
  </si>
  <si>
    <t>V392304</t>
  </si>
  <si>
    <t>Ringe,slidbaner t dæk,fælgbånd</t>
  </si>
  <si>
    <t>V401205</t>
  </si>
  <si>
    <t>Beklædningsgenstande a blødgum</t>
  </si>
  <si>
    <t>V401500</t>
  </si>
  <si>
    <t>Varer af blødgummi ian ej cell</t>
  </si>
  <si>
    <t>V401604</t>
  </si>
  <si>
    <t>Skovflis</t>
  </si>
  <si>
    <t>V440120</t>
  </si>
  <si>
    <t>Træuld og træmel</t>
  </si>
  <si>
    <t>V440500</t>
  </si>
  <si>
    <t>Træ savet eller tilhugget  ian</t>
  </si>
  <si>
    <t>V440700</t>
  </si>
  <si>
    <t>Pakkasser,tromler,paller a.træ</t>
  </si>
  <si>
    <t>V441500</t>
  </si>
  <si>
    <t>Andre varer af træ</t>
  </si>
  <si>
    <t>V442100</t>
  </si>
  <si>
    <t>Papirmasse a plantefibre ol</t>
  </si>
  <si>
    <t>V470600</t>
  </si>
  <si>
    <t>Affald af papir og pap, i.a.n.</t>
  </si>
  <si>
    <t>V470700</t>
  </si>
  <si>
    <t>Konvolutter,brevkort u.illustr</t>
  </si>
  <si>
    <t>V481700</t>
  </si>
  <si>
    <t>Sække,poser bundbredde min40cm</t>
  </si>
  <si>
    <t>V481905</t>
  </si>
  <si>
    <t>Sække,poser bundbredde u. 40cm</t>
  </si>
  <si>
    <t>V481907</t>
  </si>
  <si>
    <t>Emballagegenst.a papir,pap,ian</t>
  </si>
  <si>
    <t>V481909</t>
  </si>
  <si>
    <t>Bøger, også i hæfter</t>
  </si>
  <si>
    <t>V490105</t>
  </si>
  <si>
    <t>Tryksager,reklamer,lysf.papir</t>
  </si>
  <si>
    <t>V491101</t>
  </si>
  <si>
    <t>Affald af kemofibre</t>
  </si>
  <si>
    <t>V550500</t>
  </si>
  <si>
    <t>Fiberdug</t>
  </si>
  <si>
    <t>V560300</t>
  </si>
  <si>
    <t>Arbejdsbeklædning, ej trikot.</t>
  </si>
  <si>
    <t>V621105</t>
  </si>
  <si>
    <t>Bearb.monument-og bygningssten</t>
  </si>
  <si>
    <t>V680200</t>
  </si>
  <si>
    <t>Ferrolegeringer</t>
  </si>
  <si>
    <t>V720200</t>
  </si>
  <si>
    <t>Affald og skrot af jern,stål</t>
  </si>
  <si>
    <t>V720401</t>
  </si>
  <si>
    <t>Affald og skrot, af kobber</t>
  </si>
  <si>
    <t>V740400</t>
  </si>
  <si>
    <t>Affald og skrot af aluminium</t>
  </si>
  <si>
    <t>V760200</t>
  </si>
  <si>
    <t>Affald og skrot, af bly</t>
  </si>
  <si>
    <t>V780200</t>
  </si>
  <si>
    <t>Affald og skrot, af zink</t>
  </si>
  <si>
    <t>V790200</t>
  </si>
  <si>
    <t>Dele til luft-,vakuumpumper ol</t>
  </si>
  <si>
    <t>V841409</t>
  </si>
  <si>
    <t>Dele t mask t bearb,tekstilfib</t>
  </si>
  <si>
    <t>V844803</t>
  </si>
  <si>
    <t>Dele t mask mv m selv.funktion</t>
  </si>
  <si>
    <t>V847909</t>
  </si>
  <si>
    <t>Primærelementer og -batterier</t>
  </si>
  <si>
    <t>V850601</t>
  </si>
  <si>
    <t>Dele t trådtelefoni,-telegrafi</t>
  </si>
  <si>
    <t>V851711</t>
  </si>
  <si>
    <t>Pick-ups, dele t. 85.19-85.21</t>
  </si>
  <si>
    <t>V852200</t>
  </si>
  <si>
    <t>CD,DVD,memorycards,medier ian.</t>
  </si>
  <si>
    <t>V852309</t>
  </si>
  <si>
    <t>Antenner, dele t. 85.25-85.28</t>
  </si>
  <si>
    <t>V852900</t>
  </si>
  <si>
    <t>Elektr.kondensatorer,heru.dele</t>
  </si>
  <si>
    <t>V853200</t>
  </si>
  <si>
    <t>Elektr. modstande, heru. dele</t>
  </si>
  <si>
    <t>V853300</t>
  </si>
  <si>
    <t>Trykte kredsløb</t>
  </si>
  <si>
    <t>V853400</t>
  </si>
  <si>
    <t>Afbryder,sikringer ol u 1000 v</t>
  </si>
  <si>
    <t>V853600</t>
  </si>
  <si>
    <t>Dele til pos 8535-8537, i.a.n.</t>
  </si>
  <si>
    <t>V853800</t>
  </si>
  <si>
    <t>Halvlederkomponenter, heru.del</t>
  </si>
  <si>
    <t>V854100</t>
  </si>
  <si>
    <t>Elek.integr.kredsløb,heru dele</t>
  </si>
  <si>
    <t>V854200</t>
  </si>
  <si>
    <t>Beviklingstråd</t>
  </si>
  <si>
    <t>V854401</t>
  </si>
  <si>
    <t>Isolerede elek.ledere,m.1000 v</t>
  </si>
  <si>
    <t>V854407</t>
  </si>
  <si>
    <t>Isolerede elek.ledere,o 1000 v</t>
  </si>
  <si>
    <t>V854409</t>
  </si>
  <si>
    <t>Koste og børster og lign</t>
  </si>
  <si>
    <t>V960300</t>
  </si>
  <si>
    <t>FP</t>
  </si>
  <si>
    <t>AUT</t>
  </si>
  <si>
    <t>PV</t>
  </si>
  <si>
    <t>LEA</t>
  </si>
  <si>
    <t>Mb</t>
  </si>
  <si>
    <t>Di</t>
  </si>
  <si>
    <t>El</t>
  </si>
  <si>
    <t>Fordelingsnøgler</t>
  </si>
  <si>
    <t>DB07</t>
  </si>
  <si>
    <t>Indsamling, behandling og bortskaffelse af affald; genbrug</t>
  </si>
  <si>
    <t>Denne hovedgruppe omfatter indsamling, behandling og bortskaffelse af affald, herunder lokal transport af affaldsmaterialer og drift af materialegenindvindingsanlæg.</t>
  </si>
  <si>
    <t>Denne gruppe omfatter indsamling af affald fra husholdninger og virksomheder ved hjælp af affaldsbeholdere, beholdere på hjul, containere osv. Den omfatter indsamling af ikke-farligt og farligt affald, fx husholdningsaffald, brugte batterier, brugte spiselige olier og fedtstoffer, spildolie fra skibe og autoværksteder samt bygge- og nedrivningsaffald.</t>
  </si>
  <si>
    <t>Indsamling af ikke-farligt affald</t>
  </si>
  <si>
    <t>Branchen omfatter virksomheder, der indsamler ikke-farligt affald fra både husholdninger og virksomheder, inklusiv genbrugsstationer. Drift af affaldsdepoter til bortskaffelse af affald henvises til 38.21.10 eller 38.21.20.</t>
  </si>
  <si>
    <t>- Indsamling af ikke-farligt fast affald (dvs. skrald) i et lokalområde, fx indsamling af affald fra husholdninger og virksomheder ved hjælp af affaldsbeholdere, beholdere på hjul, containere osv. Omfattet er også blandede genindvindelige materialer
- Ind</t>
  </si>
  <si>
    <t>Indsamling af farligt affald</t>
  </si>
  <si>
    <t>Omfatter indsamling af fast og ikke-fast farligt affald, dvs. affald omfattende eksplosivstoffer, iltningsmidler, brændbare stoffer, giftstoffer, irritationsmidler, kræftfremkaldende stoffer, ætsningsmidler, smitstoffer eller andre sundheds- og miljøskadelige stoffer. Kan også omfatte identifikation, behandling, emballering og mærkning af affald med henblik på transport.</t>
  </si>
  <si>
    <t>Branchen omfatter indsamling af sundheds- og miljøskadelige stoffer uanset form. Omfatter også forarbejde til transport af farligt affald som fx emballering og mærkning.</t>
  </si>
  <si>
    <t>- Indsamling af farligt affald, fx:
- Spildolie fra skibe og autoværksteder
- Farligt bioaffald
- Radioaktivt affald
- Brugte batterier osv.
- Drift af anlæg til overførsel af farligt affald</t>
  </si>
  <si>
    <t>Behandling og bortskaffelse af affald</t>
  </si>
  <si>
    <t>Denne gruppe omfatter bortskaffelse og behandling af forskellige former for affald. For eksempel ved behandling af organisk affald med henblik på bortskaffelse, behandling og bortskaffelse af toksiske levende og døde dyr og andet forurenet affald, behandling og bortskaffelse af letnedbrydeligt radioaktivt materiale fra hospitaler. Gruppen omfatter også dumpning af skrald på land eller i vand, nedgravning og nedpløjning af skrald, bortskaffelse af brugte genstande såsom køleskabe med henblik på at eliminere skadeligt affald, bortskaffelse af affald ved destruktion eller forbrænding. Gruppen omfatter endvidere genvinding af energi fra affaldsdestruktionsprocessen.
Gruppen omfatter ikke rensning og bortskaffelse af spildevand (jf. undergruppe &lt;ref&gt;37.00.00&lt;/ref&gt;) og genbrug (jf. undergruppe &lt;ref&gt;38.3&lt;/ref&gt;).</t>
  </si>
  <si>
    <t>Behandling og bortskaffelse af ikke-farligt affald</t>
  </si>
  <si>
    <t>Branchen omfatter produktion af kompost, behandling af organisk affald og drift af affaldsdepoter, der behandler ikke farligt affald. Genbrugspladser (genbrugsstationer) henvises til 38.11.00.</t>
  </si>
  <si>
    <t>Bortskaffelse af affald med energiproduktion</t>
  </si>
  <si>
    <t>Branchen omfatter bortskaffelse af ikke farligt affald med en følgende genvinding af energi fra destruktionsprocessen.</t>
  </si>
  <si>
    <t>- Bortskaffelse af ikke-farligt affald ved forbrænding eller destruktion eller andre metoder med følgende produktion af elektricitet eller damp, syntetisk brændstof, aske eller andre biprodukter til videre anvendelse mv.</t>
  </si>
  <si>
    <t>Behandling og bortskaffelse af farligt affald</t>
  </si>
  <si>
    <t>Denne undergruppe omfatter bortskaffelse og behandling inden bortskaffelse af fast og ikke-fast farligt affald, dvs. affald omfattende eksplosivstoffer, iltningsmidler, brændbare stoffer, giftstoffer, irritationsmidler, kræftfremkaldende stoffer, ætsningsmidler, smitstoffer eller andre sundheds- og miljøskadelige stoffer</t>
  </si>
  <si>
    <t>Branchen omfatter behandling og bortskaffelse af sundheds- og miljøskadelige stoffer uanset form.</t>
  </si>
  <si>
    <t xml:space="preserve">- Drift af anlæg til behandling af farligt affald
- Behandling og bortskaffelse af giftige levende eller døde dyr og andet kontamineret affald
- Destruktion af farligt affald
- Bortskaffelse af brugte genstande såsom køleskabe med henblik på at eliminere </t>
  </si>
  <si>
    <t>Demontering af udtjente køretøjer, skibe, maskiner mv.</t>
  </si>
  <si>
    <t>Branchen omfatter demontering med henblik på materialegenindvinding. Branchen omfatter ikke demontering mhp. videresalg af brugbare dele (46.77.00).</t>
  </si>
  <si>
    <t>Genbrug af sorterede materialer</t>
  </si>
  <si>
    <t>Branchen omfatter forarbejdning af affald til sekundære råmaterialer, samt adskillelse og sortering af ikke farligt affald. Branchen omfatter ikke fremstilling af nye slutprodukter.</t>
  </si>
  <si>
    <t>Rensning af jord og grundvand og anden form for forureningsbekæmpelse</t>
  </si>
  <si>
    <t>Branchen omfatter specialiseret forureningsbekæmpelse fx rensning, dekontaminering af jord og grundvand, kyst og overfladeforurening, bekæmpelse af asbest, blyholdig maling.</t>
  </si>
  <si>
    <t>- Rensning af jord og grundvand og anden form for forureningsbekæmpelse
- Dekontaminering af jord og grundvand enten på forureningsstedet eller ved bortkørsel, ved brug af fx mekaniske, kemiske eller biologiske metoder
- Dekontaminering af industrianlæg e</t>
  </si>
  <si>
    <t>Diesel</t>
  </si>
  <si>
    <t>LPG</t>
  </si>
  <si>
    <t>Motorbenzin</t>
  </si>
  <si>
    <t>Beskæftigelse</t>
  </si>
  <si>
    <t>BVT</t>
  </si>
  <si>
    <t>Direkte fordelt 1</t>
  </si>
  <si>
    <t>Direkte fordelt 2</t>
  </si>
  <si>
    <t>Direkte fordelt 3</t>
  </si>
  <si>
    <t>Direkte fordelt 4</t>
  </si>
  <si>
    <t>Direkte fordelt 5</t>
  </si>
  <si>
    <t>Auto</t>
  </si>
  <si>
    <t>Leasing</t>
  </si>
  <si>
    <t>Værditilvækst</t>
  </si>
  <si>
    <t>Der er mindre afvigelser i forhold til måltotalerne vist øverst i arket</t>
  </si>
  <si>
    <t>Ovenstående fordelinmg af forbrug i produktionen er resultatet af en automatisk afstemning, der simultant beregner afgifter og avancer.</t>
  </si>
  <si>
    <t>Nøgletal for de nye affaldsbrancher sammenlignet med 383900</t>
  </si>
  <si>
    <t>Andel af oprindelig 383900</t>
  </si>
  <si>
    <t>Tjek</t>
  </si>
  <si>
    <t>Input i produktionen</t>
  </si>
  <si>
    <t xml:space="preserve"> - heraf import</t>
  </si>
  <si>
    <t>Lønsum</t>
  </si>
  <si>
    <t>Lønkvote (Løn/BVT)</t>
  </si>
  <si>
    <t>Produktionsmultiplikator</t>
  </si>
  <si>
    <t>Beskæftigelsesmultiplikator</t>
  </si>
  <si>
    <t>Importmultiplikator</t>
  </si>
  <si>
    <t>BVT multiplikator</t>
  </si>
  <si>
    <t xml:space="preserve">JATOB ApS </t>
  </si>
  <si>
    <t xml:space="preserve">BILDEMONTERING DANMARK A/S </t>
  </si>
  <si>
    <t xml:space="preserve">VÅRST METAL GENBRUG ApS </t>
  </si>
  <si>
    <t xml:space="preserve">SMEDEGAARDEN A/S </t>
  </si>
  <si>
    <t xml:space="preserve">BILDEMONTERING AALBORG ApS </t>
  </si>
  <si>
    <t xml:space="preserve">SVENDS DEMONTERING ApS </t>
  </si>
  <si>
    <t xml:space="preserve">FORNÆS ApS </t>
  </si>
  <si>
    <t xml:space="preserve">Vissenbjerg Autoophug/ Karsten Tange </t>
  </si>
  <si>
    <t xml:space="preserve">ORLAS PRODUKTFORRETNING </t>
  </si>
  <si>
    <t xml:space="preserve">campophug falster </t>
  </si>
  <si>
    <t xml:space="preserve">HJERUP AUTOOPHUG/ ERLING LARSEN </t>
  </si>
  <si>
    <t xml:space="preserve">Sune Bergmann Nielsen </t>
  </si>
  <si>
    <t xml:space="preserve">K/S Holding </t>
  </si>
  <si>
    <t xml:space="preserve">PIEKARSKI Denmark </t>
  </si>
  <si>
    <t xml:space="preserve">Guldager Nedbrydning v/Steffen Guldager </t>
  </si>
  <si>
    <t xml:space="preserve">JN.Care-handel. </t>
  </si>
  <si>
    <t xml:space="preserve">Dansk Metalkøb og Lastvognsophug IVS </t>
  </si>
  <si>
    <t xml:space="preserve">Kuusakoski Recycling A/S </t>
  </si>
  <si>
    <t xml:space="preserve">Nielsens Jern og Metal </t>
  </si>
  <si>
    <t xml:space="preserve">E.S. Skrot v/Dan Thomsen </t>
  </si>
  <si>
    <t xml:space="preserve">PRODUKTHANDEL V/HENRIK LUND LAURIDSEN </t>
  </si>
  <si>
    <t xml:space="preserve">Altigen v/ Solveig Sørensen </t>
  </si>
  <si>
    <t xml:space="preserve">RJ Produkthandel v/René Eddy Jensen </t>
  </si>
  <si>
    <t xml:space="preserve">Skrotbossen </t>
  </si>
  <si>
    <t xml:space="preserve">Danskrot v/Kristian Nielsen </t>
  </si>
  <si>
    <t xml:space="preserve">H-A Jern og Metal v/Ali Khaled Ali </t>
  </si>
  <si>
    <t xml:space="preserve">Cimma Mursten </t>
  </si>
  <si>
    <t xml:space="preserve">Gustavs Krambod </t>
  </si>
  <si>
    <t xml:space="preserve">dunk spred glæde v/Knud Steffensen Johannesen </t>
  </si>
  <si>
    <t xml:space="preserve">KARL JOHAN PIHLMANN </t>
  </si>
  <si>
    <t xml:space="preserve">ARNES PRODUKTHANDEL V/C NIELSEN </t>
  </si>
  <si>
    <t xml:space="preserve">dansk miljø genbrug v/Preben Olsen </t>
  </si>
  <si>
    <t xml:space="preserve">B. H. Skrot I/S </t>
  </si>
  <si>
    <t xml:space="preserve">Selvejende institution Den socialøkonomiske virksomhed Superwerk </t>
  </si>
  <si>
    <t xml:space="preserve">Der Grüne Punkt </t>
  </si>
  <si>
    <t xml:space="preserve">PRODUKTHANDLER ALLAN JENSEN </t>
  </si>
  <si>
    <t xml:space="preserve">Villy's Produkt v/Villy Mortensen </t>
  </si>
  <si>
    <t xml:space="preserve">SYDMORS PRODUKTHANDEL V/KLAUS NYMARK CHRISTENSEN </t>
  </si>
  <si>
    <t xml:space="preserve">BJ Jern og Metal v/Bo Kruse Jensen </t>
  </si>
  <si>
    <t xml:space="preserve">Henrik Øllegaard Nielsen </t>
  </si>
  <si>
    <t xml:space="preserve">Erling Jensen </t>
  </si>
  <si>
    <t xml:space="preserve">TRASBORG V/FRANK TRASBORG </t>
  </si>
  <si>
    <t xml:space="preserve">Robert Gajska </t>
  </si>
  <si>
    <t xml:space="preserve">MJ Transport </t>
  </si>
  <si>
    <t xml:space="preserve">IP Handel </t>
  </si>
  <si>
    <t xml:space="preserve">K.S. Multiservice </t>
  </si>
  <si>
    <t xml:space="preserve">Yama v/Foster Osei Aboague </t>
  </si>
  <si>
    <t xml:space="preserve">H.J. Genbrug v/Inge Balle Jensen </t>
  </si>
  <si>
    <t xml:space="preserve">VILSBÆK PRODUKTHANDEL/LARS PETER ANDERSEN </t>
  </si>
  <si>
    <t xml:space="preserve">KC Skrot v/Kim Aude Christiansen </t>
  </si>
  <si>
    <t xml:space="preserve">Nibe Produkt v/Allan Dahl </t>
  </si>
  <si>
    <t xml:space="preserve">Jesper Dengsø-Sørensen </t>
  </si>
  <si>
    <t xml:space="preserve">Ribe Genvindingsindustri </t>
  </si>
  <si>
    <t xml:space="preserve">Brian Kristiansen </t>
  </si>
  <si>
    <t xml:space="preserve">Ahler Skrot og Nedbrydning v/Anders Peder Dam </t>
  </si>
  <si>
    <t xml:space="preserve">A - Z Nedrivning v/Kim Wigh Holm </t>
  </si>
  <si>
    <t xml:space="preserve">Onebf </t>
  </si>
  <si>
    <t xml:space="preserve">Lundgren's Skæring v/Henrik Lundgren Nielsen </t>
  </si>
  <si>
    <t xml:space="preserve">Mudi Gruppen v/Mahmoud Abdullah Ghoniem </t>
  </si>
  <si>
    <t xml:space="preserve">MRTrading </t>
  </si>
  <si>
    <t xml:space="preserve">Grøn Miljø Service v/Anders Melchiorsen </t>
  </si>
  <si>
    <t xml:space="preserve">DMS GRUPPEN A/S </t>
  </si>
  <si>
    <t xml:space="preserve">FALSTER SKROT ApS </t>
  </si>
  <si>
    <t xml:space="preserve">SELSKABET AF 15. MAJ 2013 A/S </t>
  </si>
  <si>
    <t xml:space="preserve">AARS PRODUKT OG NEDBRYDNING ApS </t>
  </si>
  <si>
    <t xml:space="preserve">DANSK MILJØ &amp; SKIBSOPHUG ApS </t>
  </si>
  <si>
    <t xml:space="preserve">Cuprum IVS </t>
  </si>
  <si>
    <t xml:space="preserve">DANISH RECYCLING SYMBIOSE ApS </t>
  </si>
  <si>
    <t xml:space="preserve">SYD SKROT ApS </t>
  </si>
  <si>
    <t xml:space="preserve">Østfyn Genvinding ApS </t>
  </si>
  <si>
    <t xml:space="preserve">Plastrecycling, Kolding A/S </t>
  </si>
  <si>
    <t xml:space="preserve">NS METALHANDEL ApS </t>
  </si>
  <si>
    <t xml:space="preserve">33356331 ApS </t>
  </si>
  <si>
    <t xml:space="preserve">NEGARA ApS </t>
  </si>
  <si>
    <t xml:space="preserve">B.R. HANDEL ApS </t>
  </si>
  <si>
    <t xml:space="preserve">A &amp; H TRADING ApS </t>
  </si>
  <si>
    <t xml:space="preserve">HORSEVAD TRÆPILLER ApS </t>
  </si>
  <si>
    <t xml:space="preserve">TIRETEC ApS </t>
  </si>
  <si>
    <t xml:space="preserve">UNIVERSALSKROT ApS </t>
  </si>
  <si>
    <t xml:space="preserve">DANSK EMBALLAGE OG MILJØ ApS </t>
  </si>
  <si>
    <t xml:space="preserve">PHØNIX RECYCLING ApS </t>
  </si>
  <si>
    <t xml:space="preserve">DEL ! IVS </t>
  </si>
  <si>
    <t xml:space="preserve">Circulator IVS </t>
  </si>
  <si>
    <t xml:space="preserve">Frederiksværk Metalhandel IVS </t>
  </si>
  <si>
    <t xml:space="preserve">LA Miljø ApS </t>
  </si>
  <si>
    <t xml:space="preserve">G J M ApS </t>
  </si>
  <si>
    <t xml:space="preserve">DANWaste -Trading IVS </t>
  </si>
  <si>
    <t xml:space="preserve">ESPERSEN JERN OG METAL A/S </t>
  </si>
  <si>
    <t xml:space="preserve">Dansk Genbyg IvS </t>
  </si>
  <si>
    <t xml:space="preserve">HL HANDEL ApS </t>
  </si>
  <si>
    <t xml:space="preserve">RECCOM ApS </t>
  </si>
  <si>
    <t xml:space="preserve">RECYCLINGCENTER HORSENS A/S </t>
  </si>
  <si>
    <t xml:space="preserve">MS BETONKNUSNING ApS </t>
  </si>
  <si>
    <t xml:space="preserve">BPI Danmark IVS </t>
  </si>
  <si>
    <t xml:space="preserve">RE-MATCH TRADING ApS </t>
  </si>
  <si>
    <t>Øjebliksbillede af de virksomheder, der er i DB07 brancherne</t>
  </si>
  <si>
    <t xml:space="preserve">Ikke alle virksomheder er nødvendigvis aktive i alle år, og i et givet år kan der være nogle andre virksomheder involveret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</si>
</sst>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Red]#,##0;"/>
    <numFmt numFmtId="165" formatCode="0.000"/>
    <numFmt numFmtId="166" formatCode="0.00000"/>
    <numFmt numFmtId="167" formatCode="0.0%"/>
  </numFmts>
  <fonts count="31" x14ac:knownFonts="1">
    <font>
      <sz val="11"/>
      <color theme="1"/>
      <name val="Calibri"/>
      <family val="2"/>
      <scheme val="minor"/>
    </font>
    <font>
      <b/>
      <sz val="11"/>
      <color theme="1"/>
      <name val="Calibri"/>
      <family val="2"/>
      <scheme val="minor"/>
    </font>
    <font>
      <sz val="11"/>
      <color rgb="FFFF0000"/>
      <name val="Calibri"/>
      <family val="2"/>
      <scheme val="minor"/>
    </font>
    <font>
      <b/>
      <sz val="16"/>
      <color indexed="10"/>
      <name val="Calibri"/>
      <family val="2"/>
      <scheme val="minor"/>
    </font>
    <font>
      <sz val="16"/>
      <color theme="1"/>
      <name val="Calibri"/>
      <family val="2"/>
      <scheme val="minor"/>
    </font>
    <font>
      <sz val="12"/>
      <color theme="1"/>
      <name val="Calibri"/>
      <family val="2"/>
      <scheme val="minor"/>
    </font>
    <font>
      <b/>
      <sz val="12"/>
      <color theme="1"/>
      <name val="Calibri"/>
      <family val="2"/>
      <scheme val="minor"/>
    </font>
    <font>
      <b/>
      <sz val="11"/>
      <color rgb="FFFF0000"/>
      <name val="Calibri"/>
      <family val="2"/>
      <scheme val="minor"/>
    </font>
    <font>
      <sz val="11"/>
      <color theme="9" tint="-0.249977111117893"/>
      <name val="Calibri"/>
      <family val="2"/>
      <scheme val="minor"/>
    </font>
    <font>
      <b/>
      <sz val="11"/>
      <color theme="4" tint="-0.249977111117893"/>
      <name val="Calibri"/>
      <family val="2"/>
      <scheme val="minor"/>
    </font>
    <font>
      <b/>
      <u/>
      <sz val="11"/>
      <color theme="9" tint="-0.249977111117893"/>
      <name val="Calibri"/>
      <family val="2"/>
      <scheme val="minor"/>
    </font>
    <font>
      <b/>
      <sz val="11"/>
      <color theme="9" tint="-0.249977111117893"/>
      <name val="Calibri"/>
      <family val="2"/>
      <scheme val="minor"/>
    </font>
    <font>
      <sz val="14"/>
      <color theme="1"/>
      <name val="Calibri"/>
      <family val="2"/>
      <scheme val="minor"/>
    </font>
    <font>
      <i/>
      <sz val="11"/>
      <color theme="1"/>
      <name val="Calibri"/>
      <family val="2"/>
      <scheme val="minor"/>
    </font>
    <font>
      <sz val="11"/>
      <color theme="0" tint="-0.34998626667073579"/>
      <name val="Calibri"/>
      <family val="2"/>
      <scheme val="minor"/>
    </font>
    <font>
      <i/>
      <sz val="11"/>
      <color theme="0" tint="-0.34998626667073579"/>
      <name val="Calibri"/>
      <family val="2"/>
      <scheme val="minor"/>
    </font>
    <font>
      <b/>
      <sz val="11"/>
      <color theme="0" tint="-0.34998626667073579"/>
      <name val="Calibri"/>
      <family val="2"/>
      <scheme val="minor"/>
    </font>
    <font>
      <sz val="14"/>
      <color theme="9" tint="-0.249977111117893"/>
      <name val="Calibri"/>
      <family val="2"/>
      <scheme val="minor"/>
    </font>
    <font>
      <sz val="11"/>
      <color theme="7" tint="-0.249977111117893"/>
      <name val="Calibri"/>
      <family val="2"/>
      <scheme val="minor"/>
    </font>
    <font>
      <b/>
      <sz val="11"/>
      <color rgb="FF0070C0"/>
      <name val="Calibri"/>
      <family val="2"/>
      <scheme val="minor"/>
    </font>
    <font>
      <b/>
      <sz val="11"/>
      <name val="Calibri"/>
      <family val="2"/>
      <scheme val="minor"/>
    </font>
    <font>
      <sz val="11"/>
      <color rgb="FF000000"/>
      <name val="Calibri"/>
      <family val="2"/>
    </font>
    <font>
      <b/>
      <sz val="11"/>
      <color rgb="FF000000"/>
      <name val="Calibri"/>
      <family val="2"/>
    </font>
    <font>
      <sz val="11"/>
      <color theme="8"/>
      <name val="Calibri"/>
      <family val="2"/>
      <scheme val="minor"/>
    </font>
    <font>
      <sz val="11"/>
      <name val="Calibri"/>
      <family val="2"/>
      <scheme val="minor"/>
    </font>
    <font>
      <b/>
      <sz val="12"/>
      <name val="Calibri"/>
      <family val="2"/>
      <scheme val="minor"/>
    </font>
    <font>
      <sz val="11"/>
      <color rgb="FF0070C0"/>
      <name val="Calibri"/>
      <family val="2"/>
      <scheme val="minor"/>
    </font>
    <font>
      <b/>
      <sz val="14"/>
      <color theme="1"/>
      <name val="Calibri"/>
      <family val="2"/>
      <scheme val="minor"/>
    </font>
    <font>
      <b/>
      <sz val="12"/>
      <color theme="9" tint="0.59999389629810485"/>
      <name val="Calibri"/>
      <family val="2"/>
      <scheme val="minor"/>
    </font>
    <font>
      <b/>
      <sz val="12"/>
      <color theme="7" tint="0.39997558519241921"/>
      <name val="Calibri"/>
      <family val="2"/>
      <scheme val="minor"/>
    </font>
    <font>
      <b/>
      <sz val="12"/>
      <color theme="4" tint="0.39997558519241921"/>
      <name val="Calibri"/>
      <family val="2"/>
      <scheme val="minor"/>
    </font>
  </fonts>
  <fills count="13">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indexed="35"/>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1"/>
        <bgColor indexed="64"/>
      </patternFill>
    </fill>
    <fill>
      <patternFill patternType="solid">
        <fgColor theme="7" tint="0.39997558519241921"/>
        <bgColor indexed="64"/>
      </patternFill>
    </fill>
    <fill>
      <patternFill patternType="solid">
        <fgColor theme="4" tint="0.59999389629810485"/>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21" fillId="0" borderId="0" applyNumberFormat="0" applyBorder="0" applyAlignment="0"/>
  </cellStyleXfs>
  <cellXfs count="167">
    <xf numFmtId="0" fontId="0" fillId="0" borderId="0" xfId="0"/>
    <xf numFmtId="0" fontId="1" fillId="0" borderId="0" xfId="0" applyFont="1"/>
    <xf numFmtId="0" fontId="1" fillId="2" borderId="0" xfId="0" applyFont="1" applyFill="1" applyAlignment="1">
      <alignment horizontal="left"/>
    </xf>
    <xf numFmtId="0" fontId="0" fillId="2" borderId="0" xfId="0" applyFill="1" applyAlignment="1">
      <alignment horizontal="left" indent="1"/>
    </xf>
    <xf numFmtId="0" fontId="0" fillId="2" borderId="0" xfId="0" applyFill="1"/>
    <xf numFmtId="0" fontId="1" fillId="3" borderId="0" xfId="0" applyFont="1" applyFill="1" applyAlignment="1">
      <alignment horizontal="left"/>
    </xf>
    <xf numFmtId="0" fontId="0" fillId="3" borderId="0" xfId="0" applyFill="1" applyAlignment="1">
      <alignment horizontal="left" indent="1"/>
    </xf>
    <xf numFmtId="0" fontId="0" fillId="3" borderId="0" xfId="0" applyFill="1"/>
    <xf numFmtId="0" fontId="1" fillId="4" borderId="0" xfId="0" applyFont="1" applyFill="1" applyAlignment="1">
      <alignment horizontal="left"/>
    </xf>
    <xf numFmtId="0" fontId="1" fillId="4" borderId="0" xfId="0" applyFont="1" applyFill="1"/>
    <xf numFmtId="0" fontId="0" fillId="4" borderId="0" xfId="0" applyFill="1" applyAlignment="1">
      <alignment horizontal="left" indent="1"/>
    </xf>
    <xf numFmtId="0" fontId="0" fillId="4" borderId="0" xfId="0" applyFill="1"/>
    <xf numFmtId="0" fontId="1" fillId="5" borderId="0" xfId="0" applyFont="1" applyFill="1" applyAlignment="1">
      <alignment horizontal="left"/>
    </xf>
    <xf numFmtId="0" fontId="1" fillId="5" borderId="0" xfId="0" applyFont="1" applyFill="1"/>
    <xf numFmtId="0" fontId="0" fillId="5" borderId="0" xfId="0" applyFill="1" applyAlignment="1">
      <alignment horizontal="left" indent="1"/>
    </xf>
    <xf numFmtId="0" fontId="0" fillId="5" borderId="0" xfId="0" applyFill="1"/>
    <xf numFmtId="0" fontId="1" fillId="6" borderId="0" xfId="0" applyFont="1" applyFill="1" applyAlignment="1">
      <alignment horizontal="left"/>
    </xf>
    <xf numFmtId="0" fontId="1" fillId="6" borderId="0" xfId="0" applyFont="1" applyFill="1"/>
    <xf numFmtId="0" fontId="0" fillId="6" borderId="0" xfId="0" applyFill="1" applyAlignment="1">
      <alignment horizontal="left" indent="1"/>
    </xf>
    <xf numFmtId="0" fontId="0" fillId="6" borderId="0" xfId="0" applyFill="1"/>
    <xf numFmtId="0" fontId="1" fillId="2" borderId="0" xfId="0" applyFont="1" applyFill="1"/>
    <xf numFmtId="0" fontId="3" fillId="7" borderId="0" xfId="0" applyFont="1" applyFill="1" applyAlignment="1">
      <alignment horizontal="left"/>
    </xf>
    <xf numFmtId="0" fontId="4" fillId="7" borderId="0" xfId="0" applyFont="1" applyFill="1" applyAlignment="1">
      <alignment horizontal="left"/>
    </xf>
    <xf numFmtId="0" fontId="0" fillId="7" borderId="0" xfId="0" applyFont="1" applyFill="1"/>
    <xf numFmtId="0" fontId="0" fillId="7" borderId="0" xfId="0" applyFill="1"/>
    <xf numFmtId="0" fontId="4" fillId="7" borderId="0" xfId="0" applyFont="1" applyFill="1" applyAlignment="1">
      <alignment vertical="top"/>
    </xf>
    <xf numFmtId="0" fontId="7" fillId="0" borderId="1" xfId="0" applyFont="1" applyBorder="1" applyAlignment="1">
      <alignment wrapText="1"/>
    </xf>
    <xf numFmtId="0" fontId="7" fillId="0" borderId="2" xfId="0" applyFont="1" applyBorder="1" applyAlignment="1">
      <alignment wrapText="1"/>
    </xf>
    <xf numFmtId="0" fontId="2" fillId="0" borderId="0" xfId="0" applyFont="1" applyBorder="1" applyAlignment="1">
      <alignment wrapText="1"/>
    </xf>
    <xf numFmtId="49" fontId="8" fillId="0" borderId="0" xfId="0" applyNumberFormat="1" applyFont="1" applyBorder="1"/>
    <xf numFmtId="49" fontId="0" fillId="0" borderId="0" xfId="0" applyNumberFormat="1" applyBorder="1"/>
    <xf numFmtId="0" fontId="7" fillId="0" borderId="3" xfId="0" applyFont="1" applyBorder="1" applyAlignment="1">
      <alignment wrapText="1"/>
    </xf>
    <xf numFmtId="0" fontId="7" fillId="0" borderId="0" xfId="0" applyFont="1" applyBorder="1" applyAlignment="1">
      <alignment wrapText="1"/>
    </xf>
    <xf numFmtId="0" fontId="9" fillId="0" borderId="0" xfId="0" applyFont="1" applyBorder="1" applyAlignment="1">
      <alignment horizontal="left" wrapText="1"/>
    </xf>
    <xf numFmtId="49" fontId="10" fillId="0" borderId="1" xfId="0" applyNumberFormat="1" applyFont="1" applyBorder="1"/>
    <xf numFmtId="49" fontId="11" fillId="0" borderId="2" xfId="0" applyNumberFormat="1" applyFont="1" applyBorder="1"/>
    <xf numFmtId="3" fontId="11" fillId="0" borderId="2" xfId="0" applyNumberFormat="1" applyFont="1" applyBorder="1"/>
    <xf numFmtId="0" fontId="11" fillId="0" borderId="2" xfId="0" applyFont="1" applyBorder="1"/>
    <xf numFmtId="0" fontId="6" fillId="0" borderId="2" xfId="0" applyFont="1" applyBorder="1" applyAlignment="1">
      <alignment wrapText="1"/>
    </xf>
    <xf numFmtId="0" fontId="6" fillId="0" borderId="4" xfId="0" applyFont="1" applyBorder="1" applyAlignment="1">
      <alignment wrapText="1"/>
    </xf>
    <xf numFmtId="49" fontId="11" fillId="0" borderId="3" xfId="0" applyNumberFormat="1" applyFont="1" applyBorder="1"/>
    <xf numFmtId="49" fontId="11" fillId="0" borderId="0" xfId="0" applyNumberFormat="1" applyFont="1" applyBorder="1"/>
    <xf numFmtId="3" fontId="11" fillId="0" borderId="0" xfId="0" applyNumberFormat="1" applyFont="1" applyBorder="1"/>
    <xf numFmtId="0" fontId="11" fillId="0" borderId="0" xfId="0" applyFont="1" applyFill="1" applyBorder="1"/>
    <xf numFmtId="3" fontId="11" fillId="0" borderId="0" xfId="0" applyNumberFormat="1" applyFont="1" applyFill="1" applyBorder="1"/>
    <xf numFmtId="3" fontId="11" fillId="0" borderId="5" xfId="0" applyNumberFormat="1" applyFont="1" applyFill="1" applyBorder="1"/>
    <xf numFmtId="0" fontId="0" fillId="0" borderId="0" xfId="0" applyFill="1"/>
    <xf numFmtId="49" fontId="11" fillId="0" borderId="6" xfId="0" applyNumberFormat="1" applyFont="1" applyBorder="1"/>
    <xf numFmtId="49" fontId="11" fillId="0" borderId="7" xfId="0" applyNumberFormat="1" applyFont="1" applyBorder="1"/>
    <xf numFmtId="3" fontId="11" fillId="0" borderId="7" xfId="0" applyNumberFormat="1" applyFont="1" applyBorder="1"/>
    <xf numFmtId="0" fontId="11" fillId="0" borderId="7" xfId="0" applyFont="1" applyBorder="1"/>
    <xf numFmtId="49" fontId="1" fillId="8" borderId="0" xfId="0" applyNumberFormat="1" applyFont="1" applyFill="1" applyBorder="1" applyAlignment="1">
      <alignment wrapText="1"/>
    </xf>
    <xf numFmtId="49" fontId="12" fillId="8" borderId="0" xfId="0" applyNumberFormat="1" applyFont="1" applyFill="1" applyBorder="1" applyAlignment="1">
      <alignment horizontal="center" wrapText="1"/>
    </xf>
    <xf numFmtId="3" fontId="1" fillId="8" borderId="0" xfId="0" applyNumberFormat="1" applyFont="1" applyFill="1" applyBorder="1"/>
    <xf numFmtId="49" fontId="1" fillId="0" borderId="0" xfId="0" applyNumberFormat="1" applyFont="1" applyFill="1" applyBorder="1" applyAlignment="1">
      <alignment wrapText="1"/>
    </xf>
    <xf numFmtId="49" fontId="12" fillId="0" borderId="0" xfId="0" applyNumberFormat="1" applyFont="1" applyFill="1" applyBorder="1" applyAlignment="1">
      <alignment horizontal="center" wrapText="1"/>
    </xf>
    <xf numFmtId="3" fontId="1" fillId="0" borderId="0" xfId="0" applyNumberFormat="1" applyFont="1" applyFill="1" applyBorder="1"/>
    <xf numFmtId="0" fontId="0" fillId="0" borderId="0" xfId="0" applyAlignment="1">
      <alignment wrapText="1"/>
    </xf>
    <xf numFmtId="0" fontId="1" fillId="0" borderId="0" xfId="0" applyFont="1" applyFill="1" applyAlignment="1">
      <alignment horizontal="center"/>
    </xf>
    <xf numFmtId="0" fontId="0" fillId="0" borderId="0" xfId="0" applyFill="1" applyBorder="1"/>
    <xf numFmtId="0" fontId="1" fillId="0" borderId="0" xfId="0" applyFont="1" applyFill="1" applyBorder="1"/>
    <xf numFmtId="3" fontId="13" fillId="0" borderId="0" xfId="0" applyNumberFormat="1" applyFont="1" applyFill="1"/>
    <xf numFmtId="0" fontId="0" fillId="0" borderId="0" xfId="0" applyFont="1" applyFill="1" applyBorder="1"/>
    <xf numFmtId="3" fontId="0" fillId="0" borderId="0" xfId="0" applyNumberFormat="1" applyFont="1" applyFill="1"/>
    <xf numFmtId="49" fontId="1" fillId="0" borderId="0" xfId="0" applyNumberFormat="1" applyFont="1" applyFill="1"/>
    <xf numFmtId="3" fontId="1" fillId="0" borderId="0" xfId="0" applyNumberFormat="1" applyFont="1" applyFill="1"/>
    <xf numFmtId="0" fontId="0" fillId="0" borderId="0" xfId="0" applyFont="1" applyFill="1"/>
    <xf numFmtId="0" fontId="0" fillId="0" borderId="0" xfId="0" applyFont="1" applyFill="1" applyAlignment="1">
      <alignment wrapText="1"/>
    </xf>
    <xf numFmtId="49" fontId="0" fillId="0" borderId="0" xfId="0" applyNumberFormat="1" applyFont="1" applyFill="1" applyAlignment="1">
      <alignment wrapText="1"/>
    </xf>
    <xf numFmtId="0" fontId="0" fillId="0" borderId="0" xfId="0" applyFill="1" applyAlignment="1">
      <alignment wrapText="1"/>
    </xf>
    <xf numFmtId="49" fontId="1" fillId="0" borderId="0" xfId="0" applyNumberFormat="1" applyFont="1" applyFill="1" applyAlignment="1">
      <alignment horizontal="center"/>
    </xf>
    <xf numFmtId="0" fontId="14" fillId="0" borderId="0" xfId="0" applyFont="1" applyFill="1"/>
    <xf numFmtId="3" fontId="15" fillId="0" borderId="0" xfId="0" applyNumberFormat="1" applyFont="1" applyFill="1"/>
    <xf numFmtId="3" fontId="14" fillId="0" borderId="0" xfId="0" applyNumberFormat="1" applyFont="1" applyFill="1"/>
    <xf numFmtId="0" fontId="15" fillId="0" borderId="0" xfId="0" applyFont="1" applyFill="1"/>
    <xf numFmtId="0" fontId="13" fillId="0" borderId="0" xfId="0" applyFont="1" applyFill="1"/>
    <xf numFmtId="3" fontId="16" fillId="0" borderId="0" xfId="0" applyNumberFormat="1" applyFont="1" applyFill="1"/>
    <xf numFmtId="0" fontId="1" fillId="0" borderId="0" xfId="0" applyFont="1" applyFill="1"/>
    <xf numFmtId="49" fontId="10" fillId="0" borderId="0" xfId="0" applyNumberFormat="1" applyFont="1" applyBorder="1"/>
    <xf numFmtId="0" fontId="2" fillId="8" borderId="0" xfId="0" applyFont="1" applyFill="1" applyAlignment="1">
      <alignment wrapText="1"/>
    </xf>
    <xf numFmtId="0" fontId="2" fillId="0" borderId="0" xfId="0" applyFont="1" applyFill="1" applyAlignment="1">
      <alignment wrapText="1"/>
    </xf>
    <xf numFmtId="49" fontId="17" fillId="0" borderId="0" xfId="0" applyNumberFormat="1" applyFont="1" applyFill="1" applyBorder="1" applyAlignment="1">
      <alignment horizontal="center" wrapText="1"/>
    </xf>
    <xf numFmtId="3" fontId="0" fillId="0" borderId="0" xfId="0" applyNumberFormat="1" applyFill="1" applyBorder="1"/>
    <xf numFmtId="49" fontId="1" fillId="0" borderId="0" xfId="0" applyNumberFormat="1" applyFont="1" applyFill="1" applyBorder="1" applyAlignment="1">
      <alignment horizontal="center"/>
    </xf>
    <xf numFmtId="49" fontId="0" fillId="0" borderId="0" xfId="0" applyNumberFormat="1" applyFill="1" applyBorder="1"/>
    <xf numFmtId="3" fontId="0" fillId="0" borderId="0" xfId="0" applyNumberFormat="1" applyFill="1"/>
    <xf numFmtId="0" fontId="0" fillId="0" borderId="0" xfId="0" applyFill="1" applyBorder="1" applyAlignment="1">
      <alignment wrapText="1"/>
    </xf>
    <xf numFmtId="0" fontId="18" fillId="0" borderId="0" xfId="0" applyFont="1" applyFill="1" applyBorder="1" applyAlignment="1">
      <alignment wrapText="1"/>
    </xf>
    <xf numFmtId="0" fontId="19" fillId="0" borderId="0" xfId="0" applyFont="1" applyFill="1" applyBorder="1" applyAlignment="1">
      <alignment wrapText="1"/>
    </xf>
    <xf numFmtId="49" fontId="1" fillId="0" borderId="0" xfId="0" applyNumberFormat="1" applyFont="1" applyFill="1" applyBorder="1"/>
    <xf numFmtId="49" fontId="0" fillId="0" borderId="0" xfId="0" applyNumberFormat="1" applyFill="1"/>
    <xf numFmtId="0" fontId="11" fillId="0" borderId="0" xfId="0" applyFont="1" applyFill="1"/>
    <xf numFmtId="3" fontId="11" fillId="0" borderId="0" xfId="0" applyNumberFormat="1" applyFont="1" applyFill="1"/>
    <xf numFmtId="0" fontId="8" fillId="0" borderId="0" xfId="0" applyFont="1" applyFill="1"/>
    <xf numFmtId="3" fontId="8" fillId="0" borderId="0" xfId="0" applyNumberFormat="1" applyFont="1" applyFill="1"/>
    <xf numFmtId="0" fontId="8" fillId="0" borderId="0" xfId="0" applyFont="1"/>
    <xf numFmtId="3" fontId="8" fillId="0" borderId="0" xfId="0" applyNumberFormat="1" applyFont="1"/>
    <xf numFmtId="3" fontId="0" fillId="0" borderId="0" xfId="0" applyNumberFormat="1"/>
    <xf numFmtId="0" fontId="20" fillId="0" borderId="0" xfId="0" applyFont="1"/>
    <xf numFmtId="0" fontId="22" fillId="0" borderId="0" xfId="1" applyFont="1" applyFill="1" applyBorder="1" applyAlignment="1" applyProtection="1">
      <alignment horizontal="left" wrapText="1"/>
    </xf>
    <xf numFmtId="0" fontId="6" fillId="0" borderId="0" xfId="0" applyFont="1" applyAlignment="1">
      <alignment wrapText="1"/>
    </xf>
    <xf numFmtId="0" fontId="0" fillId="0" borderId="0" xfId="0" applyAlignment="1">
      <alignment horizontal="left" wrapText="1"/>
    </xf>
    <xf numFmtId="0" fontId="1" fillId="0" borderId="0" xfId="0" applyFont="1" applyAlignment="1">
      <alignment horizontal="left" wrapText="1"/>
    </xf>
    <xf numFmtId="0" fontId="6" fillId="0" borderId="0" xfId="0" applyFont="1" applyAlignment="1">
      <alignment horizontal="left" wrapText="1"/>
    </xf>
    <xf numFmtId="0" fontId="23" fillId="0" borderId="0" xfId="0" applyFont="1" applyAlignment="1">
      <alignment horizontal="left" wrapText="1"/>
    </xf>
    <xf numFmtId="0" fontId="23" fillId="0" borderId="0" xfId="0" applyFont="1" applyAlignment="1">
      <alignment wrapText="1"/>
    </xf>
    <xf numFmtId="0" fontId="0" fillId="0" borderId="0" xfId="0" applyFill="1" applyAlignment="1">
      <alignment horizontal="left" wrapText="1"/>
    </xf>
    <xf numFmtId="0" fontId="24" fillId="0" borderId="0" xfId="0" applyFont="1" applyAlignment="1">
      <alignment horizontal="left" wrapText="1"/>
    </xf>
    <xf numFmtId="0" fontId="24" fillId="0" borderId="0" xfId="0" applyFont="1" applyAlignment="1">
      <alignment wrapText="1"/>
    </xf>
    <xf numFmtId="0" fontId="24" fillId="0" borderId="0" xfId="0" applyFont="1" applyFill="1" applyAlignment="1">
      <alignment horizontal="left" wrapText="1"/>
    </xf>
    <xf numFmtId="0" fontId="24" fillId="0" borderId="0" xfId="0" applyFont="1" applyFill="1" applyAlignment="1">
      <alignment wrapText="1"/>
    </xf>
    <xf numFmtId="0" fontId="19" fillId="0" borderId="0" xfId="0" applyFont="1" applyFill="1" applyBorder="1"/>
    <xf numFmtId="0" fontId="26" fillId="0" borderId="0" xfId="0" applyFont="1" applyFill="1" applyBorder="1"/>
    <xf numFmtId="0" fontId="19" fillId="0" borderId="0" xfId="0" applyFont="1" applyFill="1" applyBorder="1" applyAlignment="1">
      <alignment horizontal="right"/>
    </xf>
    <xf numFmtId="0" fontId="19" fillId="0" borderId="0" xfId="0" applyFont="1" applyFill="1" applyBorder="1" applyAlignment="1">
      <alignment horizontal="right" wrapText="1"/>
    </xf>
    <xf numFmtId="0" fontId="1" fillId="0" borderId="0" xfId="0" applyFont="1" applyFill="1" applyBorder="1" applyAlignment="1">
      <alignment vertical="top"/>
    </xf>
    <xf numFmtId="0" fontId="0" fillId="0" borderId="0" xfId="0" applyFont="1" applyFill="1" applyBorder="1" applyAlignment="1">
      <alignment vertical="top"/>
    </xf>
    <xf numFmtId="0" fontId="19" fillId="0" borderId="0" xfId="0" applyFont="1" applyBorder="1" applyAlignment="1">
      <alignment horizontal="right" vertical="top"/>
    </xf>
    <xf numFmtId="0" fontId="19" fillId="0" borderId="0" xfId="0" applyFont="1" applyFill="1" applyBorder="1" applyAlignment="1">
      <alignment horizontal="right" vertical="top" wrapText="1"/>
    </xf>
    <xf numFmtId="165" fontId="0" fillId="0" borderId="0" xfId="0" applyNumberFormat="1" applyFont="1" applyFill="1" applyBorder="1"/>
    <xf numFmtId="166" fontId="0" fillId="0" borderId="0" xfId="0" applyNumberFormat="1" applyFont="1" applyFill="1" applyBorder="1"/>
    <xf numFmtId="0" fontId="20" fillId="0" borderId="0" xfId="0" applyFont="1" applyFill="1" applyBorder="1"/>
    <xf numFmtId="0" fontId="0" fillId="0" borderId="0" xfId="0" applyFill="1"/>
    <xf numFmtId="0" fontId="27" fillId="9" borderId="0" xfId="0" applyFont="1" applyFill="1"/>
    <xf numFmtId="0" fontId="28" fillId="10" borderId="7" xfId="0" applyFont="1" applyFill="1" applyBorder="1" applyAlignment="1">
      <alignment horizontal="center"/>
    </xf>
    <xf numFmtId="0" fontId="0" fillId="0" borderId="8" xfId="0" applyBorder="1"/>
    <xf numFmtId="0" fontId="0" fillId="0" borderId="7" xfId="0" applyBorder="1"/>
    <xf numFmtId="0" fontId="0" fillId="8" borderId="7" xfId="0" applyFill="1" applyBorder="1" applyAlignment="1">
      <alignment horizontal="right"/>
    </xf>
    <xf numFmtId="0" fontId="0" fillId="0" borderId="9" xfId="0" applyBorder="1"/>
    <xf numFmtId="3" fontId="0" fillId="0" borderId="9" xfId="0" applyNumberFormat="1" applyBorder="1"/>
    <xf numFmtId="3" fontId="0" fillId="0" borderId="0" xfId="0" applyNumberFormat="1" applyBorder="1"/>
    <xf numFmtId="167" fontId="0" fillId="0" borderId="0" xfId="0" applyNumberFormat="1"/>
    <xf numFmtId="3" fontId="0" fillId="8" borderId="0" xfId="0" applyNumberFormat="1" applyFill="1"/>
    <xf numFmtId="2" fontId="0" fillId="0" borderId="9" xfId="0" applyNumberFormat="1" applyBorder="1"/>
    <xf numFmtId="2" fontId="0" fillId="0" borderId="3" xfId="0" applyNumberFormat="1" applyBorder="1"/>
    <xf numFmtId="2" fontId="0" fillId="0" borderId="0" xfId="0" applyNumberFormat="1" applyBorder="1"/>
    <xf numFmtId="2" fontId="0" fillId="0" borderId="0" xfId="0" applyNumberFormat="1"/>
    <xf numFmtId="0" fontId="0" fillId="0" borderId="0" xfId="0" applyBorder="1"/>
    <xf numFmtId="0" fontId="27" fillId="11" borderId="0" xfId="0" applyFont="1" applyFill="1"/>
    <xf numFmtId="0" fontId="29" fillId="10" borderId="7" xfId="0" applyFont="1" applyFill="1" applyBorder="1" applyAlignment="1">
      <alignment horizontal="center"/>
    </xf>
    <xf numFmtId="0" fontId="27" fillId="12" borderId="0" xfId="0" applyFont="1" applyFill="1"/>
    <xf numFmtId="0" fontId="30" fillId="10" borderId="7" xfId="0" applyFont="1" applyFill="1" applyBorder="1" applyAlignment="1">
      <alignment horizontal="center"/>
    </xf>
    <xf numFmtId="0" fontId="27" fillId="2" borderId="0" xfId="0" applyFont="1" applyFill="1"/>
    <xf numFmtId="0" fontId="27" fillId="3" borderId="0" xfId="0" applyFont="1" applyFill="1"/>
    <xf numFmtId="0" fontId="27" fillId="5" borderId="0" xfId="0" applyFont="1" applyFill="1"/>
    <xf numFmtId="0" fontId="27" fillId="4" borderId="0" xfId="0" applyFont="1" applyFill="1"/>
    <xf numFmtId="0" fontId="27" fillId="6" borderId="0" xfId="0" applyFont="1" applyFill="1"/>
    <xf numFmtId="0" fontId="12" fillId="6" borderId="0" xfId="0" applyFont="1" applyFill="1"/>
    <xf numFmtId="0" fontId="27" fillId="0" borderId="0" xfId="0" applyFont="1"/>
    <xf numFmtId="0" fontId="9" fillId="0" borderId="0" xfId="0" applyFont="1" applyFill="1" applyBorder="1" applyAlignment="1">
      <alignment horizontal="left" wrapText="1"/>
    </xf>
    <xf numFmtId="49" fontId="0" fillId="0" borderId="0" xfId="0" applyNumberFormat="1" applyFill="1" applyAlignment="1">
      <alignment wrapText="1"/>
    </xf>
    <xf numFmtId="0" fontId="6" fillId="0" borderId="0" xfId="0" applyFont="1" applyFill="1" applyBorder="1" applyAlignment="1">
      <alignment wrapText="1"/>
    </xf>
    <xf numFmtId="0" fontId="1" fillId="0" borderId="0" xfId="0" applyFont="1" applyFill="1" applyAlignment="1">
      <alignment wrapText="1"/>
    </xf>
    <xf numFmtId="49" fontId="0" fillId="0" borderId="0" xfId="0" applyNumberFormat="1" applyFont="1" applyFill="1"/>
    <xf numFmtId="3" fontId="0" fillId="0" borderId="0" xfId="0" applyNumberFormat="1" applyFont="1" applyFill="1" applyBorder="1"/>
    <xf numFmtId="0" fontId="1" fillId="0" borderId="0" xfId="0" applyFont="1" applyFill="1" applyBorder="1" applyAlignment="1">
      <alignment horizontal="left" wrapText="1"/>
    </xf>
    <xf numFmtId="164" fontId="0" fillId="0" borderId="0" xfId="0" applyNumberFormat="1" applyFont="1" applyFill="1"/>
    <xf numFmtId="164" fontId="0" fillId="0" borderId="0" xfId="0" applyNumberFormat="1" applyFont="1" applyFill="1" applyBorder="1"/>
    <xf numFmtId="164" fontId="1" fillId="0" borderId="0" xfId="0" applyNumberFormat="1" applyFont="1" applyFill="1"/>
    <xf numFmtId="49" fontId="5" fillId="0" borderId="0" xfId="0" applyNumberFormat="1" applyFont="1" applyAlignment="1">
      <alignment horizontal="left" wrapText="1"/>
    </xf>
    <xf numFmtId="0" fontId="9" fillId="0" borderId="0" xfId="0" applyFont="1" applyBorder="1" applyAlignment="1">
      <alignment horizontal="center" wrapText="1"/>
    </xf>
    <xf numFmtId="0" fontId="1" fillId="0" borderId="0" xfId="0" applyFont="1" applyBorder="1" applyAlignment="1">
      <alignment horizontal="center"/>
    </xf>
    <xf numFmtId="49" fontId="5" fillId="0" borderId="0" xfId="0" applyNumberFormat="1" applyFont="1" applyAlignment="1">
      <alignment horizontal="center" wrapText="1"/>
    </xf>
    <xf numFmtId="0" fontId="0" fillId="0" borderId="0" xfId="0" applyFill="1"/>
    <xf numFmtId="0" fontId="6" fillId="0" borderId="0" xfId="0" applyFont="1" applyAlignment="1">
      <alignment horizontal="left" wrapText="1"/>
    </xf>
    <xf numFmtId="0" fontId="25" fillId="0" borderId="0" xfId="0" applyFont="1" applyAlignment="1">
      <alignment horizontal="left" wrapText="1"/>
    </xf>
    <xf numFmtId="0" fontId="1" fillId="0" borderId="0" xfId="0" applyFont="1" applyFill="1" applyBorder="1" applyAlignment="1">
      <alignment horizontal="center"/>
    </xf>
  </cellXfs>
  <cellStyles count="2">
    <cellStyle name="Normal" xfId="0" builtinId="0"/>
    <cellStyle name="Normal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ema">
  <a:themeElements>
    <a:clrScheme name="Kont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ont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50"/>
  <sheetViews>
    <sheetView tabSelected="1" zoomScale="70" zoomScaleNormal="70" workbookViewId="0"/>
  </sheetViews>
  <sheetFormatPr defaultRowHeight="15" x14ac:dyDescent="0.25"/>
  <cols>
    <col min="1" max="1" width="26.85546875" customWidth="1"/>
    <col min="2" max="7" width="11.7109375" customWidth="1"/>
    <col min="8" max="8" width="1.85546875" customWidth="1"/>
    <col min="9" max="13" width="9.5703125" customWidth="1"/>
    <col min="14" max="14" width="10.5703125" bestFit="1" customWidth="1"/>
    <col min="16" max="16" width="10" customWidth="1"/>
  </cols>
  <sheetData>
    <row r="2" spans="1:14" ht="18.75" x14ac:dyDescent="0.3">
      <c r="A2" s="123" t="s">
        <v>657</v>
      </c>
      <c r="B2" s="123"/>
      <c r="C2" s="123"/>
      <c r="D2" s="123"/>
      <c r="E2" s="123"/>
      <c r="F2" s="123"/>
      <c r="G2" s="123"/>
      <c r="I2" s="123" t="s">
        <v>658</v>
      </c>
      <c r="J2" s="123"/>
      <c r="K2" s="123"/>
      <c r="L2" s="123"/>
      <c r="M2" s="123"/>
      <c r="N2" s="123"/>
    </row>
    <row r="3" spans="1:14" ht="15.75" x14ac:dyDescent="0.25">
      <c r="A3" s="124">
        <v>2016</v>
      </c>
      <c r="B3" s="125">
        <v>383900</v>
      </c>
      <c r="C3" s="126">
        <v>383901</v>
      </c>
      <c r="D3" s="126">
        <v>383902</v>
      </c>
      <c r="E3" s="126">
        <v>383903</v>
      </c>
      <c r="F3" s="126">
        <v>383904</v>
      </c>
      <c r="G3" s="126">
        <v>383905</v>
      </c>
      <c r="I3" s="126">
        <v>383901</v>
      </c>
      <c r="J3" s="126">
        <v>383902</v>
      </c>
      <c r="K3" s="126">
        <v>383903</v>
      </c>
      <c r="L3" s="126">
        <v>383904</v>
      </c>
      <c r="M3" s="126">
        <v>383905</v>
      </c>
      <c r="N3" s="127" t="s">
        <v>659</v>
      </c>
    </row>
    <row r="4" spans="1:14" x14ac:dyDescent="0.25">
      <c r="B4" s="128"/>
    </row>
    <row r="5" spans="1:14" x14ac:dyDescent="0.25">
      <c r="A5" t="s">
        <v>190</v>
      </c>
      <c r="B5" s="129">
        <v>22176139.357751686</v>
      </c>
      <c r="C5" s="130">
        <v>11317868</v>
      </c>
      <c r="D5" s="130">
        <v>2771629</v>
      </c>
      <c r="E5" s="130">
        <v>3171271.3577516885</v>
      </c>
      <c r="F5" s="130">
        <v>4722143.0000000019</v>
      </c>
      <c r="G5" s="130">
        <v>193228</v>
      </c>
      <c r="I5" s="131">
        <f t="shared" ref="I5:M9" si="0">C5/$B5</f>
        <v>0.51036241328650522</v>
      </c>
      <c r="J5" s="131">
        <f t="shared" si="0"/>
        <v>0.12498248479085135</v>
      </c>
      <c r="K5" s="131">
        <f t="shared" si="0"/>
        <v>0.14300376213333851</v>
      </c>
      <c r="L5" s="131">
        <f t="shared" si="0"/>
        <v>0.21293801070696164</v>
      </c>
      <c r="M5" s="131">
        <f t="shared" si="0"/>
        <v>8.7133290823434972E-3</v>
      </c>
      <c r="N5" s="132">
        <f>SUM(C5:G5)-B5</f>
        <v>0</v>
      </c>
    </row>
    <row r="6" spans="1:14" x14ac:dyDescent="0.25">
      <c r="A6" t="s">
        <v>660</v>
      </c>
      <c r="B6" s="129">
        <v>15578200.0093672</v>
      </c>
      <c r="C6" s="130">
        <v>8106191.0176565014</v>
      </c>
      <c r="D6" s="130">
        <v>1723837.0019026368</v>
      </c>
      <c r="E6" s="130">
        <v>1792618.9998853363</v>
      </c>
      <c r="F6" s="130">
        <v>3824670.9896262269</v>
      </c>
      <c r="G6" s="130">
        <v>130882.00029651278</v>
      </c>
      <c r="I6" s="131">
        <f t="shared" si="0"/>
        <v>0.52035479148953245</v>
      </c>
      <c r="J6" s="131">
        <f t="shared" si="0"/>
        <v>0.11065700792556846</v>
      </c>
      <c r="K6" s="131">
        <f t="shared" si="0"/>
        <v>0.11507228041798355</v>
      </c>
      <c r="L6" s="131">
        <f t="shared" si="0"/>
        <v>0.24551430764314525</v>
      </c>
      <c r="M6" s="131">
        <f t="shared" si="0"/>
        <v>8.4016125237712444E-3</v>
      </c>
      <c r="N6" s="132">
        <f>SUM(C6:G6)-B6</f>
        <v>0</v>
      </c>
    </row>
    <row r="7" spans="1:14" x14ac:dyDescent="0.25">
      <c r="A7" t="s">
        <v>661</v>
      </c>
      <c r="B7" s="129">
        <v>2323842.0622076686</v>
      </c>
      <c r="C7" s="130">
        <v>1568089.4837520337</v>
      </c>
      <c r="D7" s="130">
        <v>267783.17416298209</v>
      </c>
      <c r="E7" s="130">
        <v>306371.29146897711</v>
      </c>
      <c r="F7" s="130">
        <v>152676.13191222379</v>
      </c>
      <c r="G7" s="130">
        <v>28921.980911451086</v>
      </c>
      <c r="I7" s="131">
        <f t="shared" si="0"/>
        <v>0.6747831572780536</v>
      </c>
      <c r="J7" s="131">
        <f t="shared" si="0"/>
        <v>0.11523294913966138</v>
      </c>
      <c r="K7" s="131">
        <f t="shared" si="0"/>
        <v>0.13183825891245032</v>
      </c>
      <c r="L7" s="131">
        <f t="shared" si="0"/>
        <v>6.5699874528985958E-2</v>
      </c>
      <c r="M7" s="131">
        <f t="shared" si="0"/>
        <v>1.2445760140848373E-2</v>
      </c>
      <c r="N7" s="132">
        <f>SUM(C7:G7)-B7</f>
        <v>0</v>
      </c>
    </row>
    <row r="8" spans="1:14" x14ac:dyDescent="0.25">
      <c r="A8" t="s">
        <v>646</v>
      </c>
      <c r="B8" s="129">
        <v>6597939.3483844828</v>
      </c>
      <c r="C8" s="130">
        <v>3211676.982343493</v>
      </c>
      <c r="D8" s="130">
        <v>1047791.998097363</v>
      </c>
      <c r="E8" s="130">
        <v>1378652.3578663524</v>
      </c>
      <c r="F8" s="130">
        <v>897472.01037377596</v>
      </c>
      <c r="G8" s="130">
        <v>62345.999703487236</v>
      </c>
      <c r="I8" s="131">
        <f t="shared" si="0"/>
        <v>0.48676970380606455</v>
      </c>
      <c r="J8" s="131">
        <f t="shared" si="0"/>
        <v>0.15880594573121026</v>
      </c>
      <c r="K8" s="131">
        <f t="shared" si="0"/>
        <v>0.20895195985757553</v>
      </c>
      <c r="L8" s="131">
        <f t="shared" si="0"/>
        <v>0.13602307674948899</v>
      </c>
      <c r="M8" s="131">
        <f t="shared" si="0"/>
        <v>9.4493138556590046E-3</v>
      </c>
      <c r="N8" s="132">
        <f>SUM(C8:G8)-B8</f>
        <v>-1.1175870895385742E-8</v>
      </c>
    </row>
    <row r="9" spans="1:14" x14ac:dyDescent="0.25">
      <c r="A9" t="s">
        <v>662</v>
      </c>
      <c r="B9" s="129">
        <v>3627564.2413289687</v>
      </c>
      <c r="C9" s="130">
        <v>1869536.7081454475</v>
      </c>
      <c r="D9" s="130">
        <v>611793.58154786529</v>
      </c>
      <c r="E9" s="130">
        <v>523389.91130777984</v>
      </c>
      <c r="F9" s="130">
        <v>564577.9849423652</v>
      </c>
      <c r="G9" s="130">
        <v>58266.055385510976</v>
      </c>
      <c r="I9" s="131">
        <f t="shared" si="0"/>
        <v>0.51536970368319024</v>
      </c>
      <c r="J9" s="131">
        <f t="shared" si="0"/>
        <v>0.16865134311824978</v>
      </c>
      <c r="K9" s="131">
        <f t="shared" si="0"/>
        <v>0.14428136250346166</v>
      </c>
      <c r="L9" s="131">
        <f t="shared" si="0"/>
        <v>0.1556355580171698</v>
      </c>
      <c r="M9" s="131">
        <f t="shared" si="0"/>
        <v>1.6062032677928547E-2</v>
      </c>
      <c r="N9" s="132">
        <f>SUM(C9:G9)-B9</f>
        <v>0</v>
      </c>
    </row>
    <row r="10" spans="1:14" x14ac:dyDescent="0.25">
      <c r="A10" t="s">
        <v>663</v>
      </c>
      <c r="B10" s="133">
        <v>0.54980260499320666</v>
      </c>
      <c r="C10" s="134">
        <v>0.58210608302871292</v>
      </c>
      <c r="D10" s="135">
        <v>0.58388838878211802</v>
      </c>
      <c r="E10" s="135">
        <v>0.37963878879356883</v>
      </c>
      <c r="F10" s="135">
        <v>0.62907586912624913</v>
      </c>
      <c r="G10" s="135">
        <v>0.9345596455685985</v>
      </c>
      <c r="I10" s="131"/>
      <c r="J10" s="131"/>
      <c r="K10" s="131"/>
      <c r="L10" s="131"/>
      <c r="M10" s="131"/>
    </row>
    <row r="11" spans="1:14" x14ac:dyDescent="0.25">
      <c r="A11" t="s">
        <v>645</v>
      </c>
      <c r="B11" s="129">
        <v>8772.0446377430781</v>
      </c>
      <c r="C11" s="130">
        <v>4696.6441511607045</v>
      </c>
      <c r="D11" s="130">
        <v>1290.8531782835423</v>
      </c>
      <c r="E11" s="130">
        <v>1214.0937805830551</v>
      </c>
      <c r="F11" s="130">
        <v>1421.186860422845</v>
      </c>
      <c r="G11" s="130">
        <v>149.26666729293194</v>
      </c>
      <c r="I11" s="131">
        <f t="shared" ref="I11:M11" si="1">C11/$B11</f>
        <v>0.53541042540443384</v>
      </c>
      <c r="J11" s="131">
        <f t="shared" si="1"/>
        <v>0.1471553362518753</v>
      </c>
      <c r="K11" s="131">
        <f t="shared" si="1"/>
        <v>0.13840487944614749</v>
      </c>
      <c r="L11" s="131">
        <f t="shared" si="1"/>
        <v>0.16201318154583583</v>
      </c>
      <c r="M11" s="131">
        <f t="shared" si="1"/>
        <v>1.7016177351707608E-2</v>
      </c>
      <c r="N11" s="132">
        <f>SUM(C11:G11)-B11</f>
        <v>0</v>
      </c>
    </row>
    <row r="12" spans="1:14" x14ac:dyDescent="0.25">
      <c r="B12" s="128"/>
    </row>
    <row r="13" spans="1:14" x14ac:dyDescent="0.25">
      <c r="A13" t="s">
        <v>664</v>
      </c>
      <c r="B13" s="133">
        <v>1.9209644698649333</v>
      </c>
      <c r="C13" s="136">
        <v>1.8816923461527071</v>
      </c>
      <c r="D13" s="136">
        <v>1.8285795946532188</v>
      </c>
      <c r="E13" s="136">
        <v>1.718599133961306</v>
      </c>
      <c r="F13" s="136">
        <v>2.1854255922497376</v>
      </c>
      <c r="G13" s="136">
        <v>1.8104544354876078</v>
      </c>
    </row>
    <row r="14" spans="1:14" x14ac:dyDescent="0.25">
      <c r="A14" t="s">
        <v>665</v>
      </c>
      <c r="B14" s="133">
        <v>1.1096400431605709</v>
      </c>
      <c r="C14" s="136">
        <v>1.1431193024032484</v>
      </c>
      <c r="D14" s="136">
        <v>1.1717357656681371</v>
      </c>
      <c r="E14" s="136">
        <v>0.97902578646419858</v>
      </c>
      <c r="F14" s="136">
        <v>1.1011663397099081</v>
      </c>
      <c r="G14" s="136">
        <v>1.4686873280707242</v>
      </c>
    </row>
    <row r="15" spans="1:14" x14ac:dyDescent="0.25">
      <c r="A15" t="s">
        <v>666</v>
      </c>
      <c r="B15" s="133">
        <v>0.22378918250762686</v>
      </c>
      <c r="C15" s="136">
        <v>0.25144494604660356</v>
      </c>
      <c r="D15" s="136">
        <v>0.19849648110467349</v>
      </c>
      <c r="E15" s="136">
        <v>0.18173999903272309</v>
      </c>
      <c r="F15" s="136">
        <v>0.19458587352251377</v>
      </c>
      <c r="G15" s="136">
        <v>0.25146224561760572</v>
      </c>
    </row>
    <row r="16" spans="1:14" x14ac:dyDescent="0.25">
      <c r="A16" t="s">
        <v>667</v>
      </c>
      <c r="B16" s="133">
        <v>0.73913513149961274</v>
      </c>
      <c r="C16" s="136">
        <v>0.70374086949851355</v>
      </c>
      <c r="D16" s="136">
        <v>0.76952673501317803</v>
      </c>
      <c r="E16" s="136">
        <v>0.78867871185037353</v>
      </c>
      <c r="F16" s="136">
        <v>0.78010009883338338</v>
      </c>
      <c r="G16" s="136">
        <v>0.71790533383163768</v>
      </c>
    </row>
    <row r="17" spans="1:14" x14ac:dyDescent="0.25">
      <c r="A17" s="137"/>
      <c r="B17" s="137"/>
    </row>
    <row r="18" spans="1:14" x14ac:dyDescent="0.25">
      <c r="A18" s="137"/>
      <c r="B18" s="137"/>
    </row>
    <row r="19" spans="1:14" ht="18.75" x14ac:dyDescent="0.3">
      <c r="A19" s="138" t="s">
        <v>657</v>
      </c>
      <c r="B19" s="138"/>
      <c r="C19" s="138"/>
      <c r="D19" s="138"/>
      <c r="E19" s="138"/>
      <c r="F19" s="138"/>
      <c r="G19" s="138"/>
      <c r="I19" s="138" t="s">
        <v>658</v>
      </c>
      <c r="J19" s="138"/>
      <c r="K19" s="138"/>
      <c r="L19" s="138"/>
      <c r="M19" s="138"/>
      <c r="N19" s="138"/>
    </row>
    <row r="20" spans="1:14" ht="15.75" x14ac:dyDescent="0.25">
      <c r="A20" s="139">
        <v>2015</v>
      </c>
      <c r="B20" s="125">
        <v>383900</v>
      </c>
      <c r="C20" s="126">
        <v>383901</v>
      </c>
      <c r="D20" s="126">
        <v>383902</v>
      </c>
      <c r="E20" s="126">
        <v>383903</v>
      </c>
      <c r="F20" s="126">
        <v>383904</v>
      </c>
      <c r="G20" s="126">
        <v>383905</v>
      </c>
      <c r="I20" s="126">
        <v>383901</v>
      </c>
      <c r="J20" s="126">
        <v>383902</v>
      </c>
      <c r="K20" s="126">
        <v>383903</v>
      </c>
      <c r="L20" s="126">
        <v>383904</v>
      </c>
      <c r="M20" s="126">
        <v>383905</v>
      </c>
      <c r="N20" s="127" t="s">
        <v>659</v>
      </c>
    </row>
    <row r="21" spans="1:14" x14ac:dyDescent="0.25">
      <c r="B21" s="128"/>
    </row>
    <row r="22" spans="1:14" x14ac:dyDescent="0.25">
      <c r="A22" t="s">
        <v>190</v>
      </c>
      <c r="B22" s="129">
        <v>22091502.168698099</v>
      </c>
      <c r="C22" s="130">
        <v>11382815</v>
      </c>
      <c r="D22" s="130">
        <v>2643839</v>
      </c>
      <c r="E22" s="130">
        <v>3358638.1965393284</v>
      </c>
      <c r="F22" s="130">
        <v>4505591.0000000009</v>
      </c>
      <c r="G22" s="130">
        <v>200618</v>
      </c>
      <c r="I22" s="131">
        <f t="shared" ref="I22:M26" si="2">C22/$B22</f>
        <v>0.51525762771028505</v>
      </c>
      <c r="J22" s="131">
        <f t="shared" si="2"/>
        <v>0.11967674175394508</v>
      </c>
      <c r="K22" s="131">
        <f t="shared" si="2"/>
        <v>0.15203303835527543</v>
      </c>
      <c r="L22" s="131">
        <f t="shared" si="2"/>
        <v>0.2039513187285229</v>
      </c>
      <c r="M22" s="131">
        <f t="shared" si="2"/>
        <v>9.0812294459658681E-3</v>
      </c>
      <c r="N22" s="132">
        <f>SUM(C22:G22)-B22</f>
        <v>-0.9721587710082531</v>
      </c>
    </row>
    <row r="23" spans="1:14" x14ac:dyDescent="0.25">
      <c r="A23" t="s">
        <v>660</v>
      </c>
      <c r="B23" s="129">
        <v>15479637.826277845</v>
      </c>
      <c r="C23" s="130">
        <v>7932365.8940610941</v>
      </c>
      <c r="D23" s="130">
        <v>1833562.9802116076</v>
      </c>
      <c r="E23" s="130">
        <v>1731076.9721041296</v>
      </c>
      <c r="F23" s="130">
        <v>3829725.9816245115</v>
      </c>
      <c r="G23" s="130">
        <v>152901.99827650332</v>
      </c>
      <c r="I23" s="131">
        <f t="shared" si="2"/>
        <v>0.51243872647945998</v>
      </c>
      <c r="J23" s="131">
        <f t="shared" si="2"/>
        <v>0.11844999222778954</v>
      </c>
      <c r="K23" s="131">
        <f t="shared" si="2"/>
        <v>0.11182929416898223</v>
      </c>
      <c r="L23" s="131">
        <f t="shared" si="2"/>
        <v>0.24740410755109948</v>
      </c>
      <c r="M23" s="131">
        <f t="shared" si="2"/>
        <v>9.8776211686904414E-3</v>
      </c>
      <c r="N23" s="132">
        <f>SUM(C23:G23)-B23</f>
        <v>-3.9999999962747097</v>
      </c>
    </row>
    <row r="24" spans="1:14" x14ac:dyDescent="0.25">
      <c r="A24" t="s">
        <v>661</v>
      </c>
      <c r="B24" s="129">
        <v>2268337.8099294123</v>
      </c>
      <c r="C24" s="130">
        <v>1555476.6700274975</v>
      </c>
      <c r="D24" s="130">
        <v>292005.22227648686</v>
      </c>
      <c r="E24" s="130">
        <v>294771.05605194904</v>
      </c>
      <c r="F24" s="130">
        <v>91504.815090587348</v>
      </c>
      <c r="G24" s="130">
        <v>34579.67544869463</v>
      </c>
      <c r="I24" s="131">
        <f t="shared" si="2"/>
        <v>0.68573413678445971</v>
      </c>
      <c r="J24" s="131">
        <f t="shared" si="2"/>
        <v>0.1287309240265116</v>
      </c>
      <c r="K24" s="131">
        <f t="shared" si="2"/>
        <v>0.12995024584152301</v>
      </c>
      <c r="L24" s="131">
        <f t="shared" si="2"/>
        <v>4.0340029906495656E-2</v>
      </c>
      <c r="M24" s="131">
        <f t="shared" si="2"/>
        <v>1.5244499870048327E-2</v>
      </c>
      <c r="N24" s="132">
        <f>SUM(C24:G24)-B24</f>
        <v>-0.37103419657796621</v>
      </c>
    </row>
    <row r="25" spans="1:14" x14ac:dyDescent="0.25">
      <c r="A25" t="s">
        <v>646</v>
      </c>
      <c r="B25" s="129">
        <v>6611864.3424202604</v>
      </c>
      <c r="C25" s="130">
        <v>3450449.1059389049</v>
      </c>
      <c r="D25" s="130">
        <v>810276.01978839177</v>
      </c>
      <c r="E25" s="130">
        <v>1627561.2244351988</v>
      </c>
      <c r="F25" s="130">
        <v>675865.01837548928</v>
      </c>
      <c r="G25" s="130">
        <v>47716.001723496745</v>
      </c>
      <c r="I25" s="131">
        <f t="shared" si="2"/>
        <v>0.52185721412969499</v>
      </c>
      <c r="J25" s="131">
        <f t="shared" si="2"/>
        <v>0.12254879680301967</v>
      </c>
      <c r="K25" s="131">
        <f t="shared" si="2"/>
        <v>0.24615768566108134</v>
      </c>
      <c r="L25" s="131">
        <f t="shared" si="2"/>
        <v>0.10222003709895992</v>
      </c>
      <c r="M25" s="131">
        <f t="shared" si="2"/>
        <v>7.2167242478587204E-3</v>
      </c>
      <c r="N25" s="132">
        <f>SUM(C25:G25)-B25</f>
        <v>3.0278412215411663</v>
      </c>
    </row>
    <row r="26" spans="1:14" x14ac:dyDescent="0.25">
      <c r="A26" t="s">
        <v>662</v>
      </c>
      <c r="B26" s="129">
        <v>3536556.5534832217</v>
      </c>
      <c r="C26" s="130">
        <v>1820005.8150842367</v>
      </c>
      <c r="D26" s="130">
        <v>599637.67748636275</v>
      </c>
      <c r="E26" s="130">
        <v>515266.546985769</v>
      </c>
      <c r="F26" s="130">
        <v>547407.93003361428</v>
      </c>
      <c r="G26" s="130">
        <v>54238.583893238851</v>
      </c>
      <c r="I26" s="131">
        <f t="shared" si="2"/>
        <v>0.514626526554956</v>
      </c>
      <c r="J26" s="131">
        <f t="shared" si="2"/>
        <v>0.16955410394774212</v>
      </c>
      <c r="K26" s="131">
        <f t="shared" si="2"/>
        <v>0.14569724510082363</v>
      </c>
      <c r="L26" s="131">
        <f t="shared" si="2"/>
        <v>0.15478557228060211</v>
      </c>
      <c r="M26" s="131">
        <f t="shared" si="2"/>
        <v>1.5336552115876173E-2</v>
      </c>
      <c r="N26" s="132">
        <f>SUM(C26:G26)-B26</f>
        <v>0</v>
      </c>
    </row>
    <row r="27" spans="1:14" x14ac:dyDescent="0.25">
      <c r="A27" t="s">
        <v>663</v>
      </c>
      <c r="B27" s="133">
        <v>0.5348803862767505</v>
      </c>
      <c r="C27" s="134">
        <v>0.52746925377095033</v>
      </c>
      <c r="D27" s="135">
        <v>0.74004124871295274</v>
      </c>
      <c r="E27" s="135">
        <v>0.31658811923623847</v>
      </c>
      <c r="F27" s="135">
        <v>0.80993677013993892</v>
      </c>
      <c r="G27" s="135">
        <v>1.1366959077489134</v>
      </c>
      <c r="I27" s="131"/>
      <c r="J27" s="131"/>
      <c r="K27" s="131"/>
      <c r="L27" s="131"/>
      <c r="M27" s="131"/>
    </row>
    <row r="28" spans="1:14" x14ac:dyDescent="0.25">
      <c r="A28" t="s">
        <v>645</v>
      </c>
      <c r="B28" s="129">
        <v>8711.3256163801725</v>
      </c>
      <c r="C28" s="130">
        <v>4636.2148658052301</v>
      </c>
      <c r="D28" s="130">
        <v>1198.8118757244924</v>
      </c>
      <c r="E28" s="130">
        <v>1317.2084533569107</v>
      </c>
      <c r="F28" s="130">
        <v>1418.0248465575942</v>
      </c>
      <c r="G28" s="130">
        <v>141.06557493594482</v>
      </c>
      <c r="I28" s="131">
        <f t="shared" ref="I28:M28" si="3">C28/$B28</f>
        <v>0.53220543806646525</v>
      </c>
      <c r="J28" s="131">
        <f t="shared" si="3"/>
        <v>0.13761532153847283</v>
      </c>
      <c r="K28" s="131">
        <f t="shared" si="3"/>
        <v>0.15120643072738818</v>
      </c>
      <c r="L28" s="131">
        <f t="shared" si="3"/>
        <v>0.16277945619335346</v>
      </c>
      <c r="M28" s="131">
        <f t="shared" si="3"/>
        <v>1.6193353474320247E-2</v>
      </c>
      <c r="N28" s="132">
        <f>SUM(C28:G28)-B28</f>
        <v>0</v>
      </c>
    </row>
    <row r="29" spans="1:14" x14ac:dyDescent="0.25">
      <c r="B29" s="128"/>
    </row>
    <row r="30" spans="1:14" x14ac:dyDescent="0.25">
      <c r="A30" t="s">
        <v>664</v>
      </c>
      <c r="B30" s="133">
        <v>1.9211562559052235</v>
      </c>
      <c r="C30" s="136">
        <v>1.8647237536838726</v>
      </c>
      <c r="D30" s="136">
        <v>1.9378906142931009</v>
      </c>
      <c r="E30" s="136">
        <v>1.6645041901124933</v>
      </c>
      <c r="F30" s="136">
        <v>2.2511090998922132</v>
      </c>
      <c r="G30" s="136">
        <v>1.9202956177769943</v>
      </c>
    </row>
    <row r="31" spans="1:14" x14ac:dyDescent="0.25">
      <c r="A31" t="s">
        <v>665</v>
      </c>
      <c r="B31" s="133">
        <v>1.1062047094571268</v>
      </c>
      <c r="C31" s="136">
        <v>1.1218602725709312</v>
      </c>
      <c r="D31" s="136">
        <v>1.2446601922670872</v>
      </c>
      <c r="E31" s="136">
        <v>0.94552639334849231</v>
      </c>
      <c r="F31" s="136">
        <v>1.1431231220275571</v>
      </c>
      <c r="G31" s="136">
        <v>1.4848420128912518</v>
      </c>
    </row>
    <row r="32" spans="1:14" x14ac:dyDescent="0.25">
      <c r="A32" t="s">
        <v>666</v>
      </c>
      <c r="B32" s="133">
        <v>0.2226806847651478</v>
      </c>
      <c r="C32" s="136">
        <v>0.25073893564025779</v>
      </c>
      <c r="D32" s="136">
        <v>0.23049893858288362</v>
      </c>
      <c r="E32" s="136">
        <v>0.16761893692171931</v>
      </c>
      <c r="F32" s="136">
        <v>0.19000295984511703</v>
      </c>
      <c r="G32" s="136">
        <v>0.29221149061640739</v>
      </c>
    </row>
    <row r="33" spans="1:14" x14ac:dyDescent="0.25">
      <c r="A33" t="s">
        <v>667</v>
      </c>
      <c r="B33" s="133">
        <v>0.74297188694531224</v>
      </c>
      <c r="C33" s="136">
        <v>0.7078486002267167</v>
      </c>
      <c r="D33" s="136">
        <v>0.7362667624568191</v>
      </c>
      <c r="E33" s="136">
        <v>0.80746575219599648</v>
      </c>
      <c r="F33" s="136">
        <v>0.786108918615672</v>
      </c>
      <c r="G33" s="136">
        <v>0.67502285091382741</v>
      </c>
    </row>
    <row r="36" spans="1:14" ht="18.75" x14ac:dyDescent="0.3">
      <c r="A36" s="140" t="s">
        <v>657</v>
      </c>
      <c r="B36" s="140"/>
      <c r="C36" s="140"/>
      <c r="D36" s="140"/>
      <c r="E36" s="140"/>
      <c r="F36" s="140"/>
      <c r="G36" s="140"/>
      <c r="I36" s="140" t="s">
        <v>658</v>
      </c>
      <c r="J36" s="140"/>
      <c r="K36" s="140"/>
      <c r="L36" s="140"/>
      <c r="M36" s="140"/>
      <c r="N36" s="140"/>
    </row>
    <row r="37" spans="1:14" ht="15.75" x14ac:dyDescent="0.25">
      <c r="A37" s="141">
        <v>2014</v>
      </c>
      <c r="B37" s="125">
        <v>383900</v>
      </c>
      <c r="C37" s="126">
        <v>383901</v>
      </c>
      <c r="D37" s="126">
        <v>383902</v>
      </c>
      <c r="E37" s="126">
        <v>383903</v>
      </c>
      <c r="F37" s="126">
        <v>383904</v>
      </c>
      <c r="G37" s="126">
        <v>383905</v>
      </c>
      <c r="I37" s="126">
        <v>383901</v>
      </c>
      <c r="J37" s="126">
        <v>383902</v>
      </c>
      <c r="K37" s="126">
        <v>383903</v>
      </c>
      <c r="L37" s="126">
        <v>383904</v>
      </c>
      <c r="M37" s="126">
        <v>383905</v>
      </c>
      <c r="N37" s="127" t="s">
        <v>659</v>
      </c>
    </row>
    <row r="38" spans="1:14" x14ac:dyDescent="0.25">
      <c r="B38" s="128"/>
    </row>
    <row r="39" spans="1:14" x14ac:dyDescent="0.25">
      <c r="A39" t="s">
        <v>190</v>
      </c>
      <c r="B39" s="129">
        <v>22433063.916325733</v>
      </c>
      <c r="C39" s="130">
        <v>11433552</v>
      </c>
      <c r="D39" s="130">
        <v>2943610.024170592</v>
      </c>
      <c r="E39" s="130">
        <v>3349138.9163257261</v>
      </c>
      <c r="F39" s="130">
        <v>4559009.9999999991</v>
      </c>
      <c r="G39" s="130">
        <v>147752</v>
      </c>
      <c r="I39" s="131">
        <f t="shared" ref="I39:M43" si="4">C39/$B39</f>
        <v>0.50967411507614868</v>
      </c>
      <c r="J39" s="131">
        <f t="shared" si="4"/>
        <v>0.13121747591635802</v>
      </c>
      <c r="K39" s="131">
        <f t="shared" si="4"/>
        <v>0.14929476101962066</v>
      </c>
      <c r="L39" s="131">
        <f t="shared" si="4"/>
        <v>0.20322725495745433</v>
      </c>
      <c r="M39" s="131">
        <f t="shared" si="4"/>
        <v>6.5863495308134444E-3</v>
      </c>
      <c r="N39" s="132">
        <f>SUM(C39:G39)-B39</f>
        <v>-0.97582941502332687</v>
      </c>
    </row>
    <row r="40" spans="1:14" x14ac:dyDescent="0.25">
      <c r="A40" t="s">
        <v>660</v>
      </c>
      <c r="B40" s="129">
        <v>16766400.971078446</v>
      </c>
      <c r="C40" s="130">
        <v>8389618.9999999944</v>
      </c>
      <c r="D40" s="130">
        <v>2025153.9999999998</v>
      </c>
      <c r="E40" s="130">
        <v>1896533.0000000002</v>
      </c>
      <c r="F40" s="130">
        <v>4307532.0000000019</v>
      </c>
      <c r="G40" s="130">
        <v>147554.99999999994</v>
      </c>
      <c r="I40" s="131">
        <f t="shared" si="4"/>
        <v>0.50038282005016121</v>
      </c>
      <c r="J40" s="131">
        <f t="shared" si="4"/>
        <v>0.12078644686437665</v>
      </c>
      <c r="K40" s="131">
        <f t="shared" si="4"/>
        <v>0.11311509269469724</v>
      </c>
      <c r="L40" s="131">
        <f t="shared" si="4"/>
        <v>0.25691452849245161</v>
      </c>
      <c r="M40" s="131">
        <f t="shared" si="4"/>
        <v>8.8006364785458736E-3</v>
      </c>
      <c r="N40" s="132">
        <f>SUM(C40:G40)-B40</f>
        <v>-7.9710784498602152</v>
      </c>
    </row>
    <row r="41" spans="1:14" x14ac:dyDescent="0.25">
      <c r="A41" t="s">
        <v>661</v>
      </c>
      <c r="B41" s="129">
        <v>2339568.712620954</v>
      </c>
      <c r="C41" s="130">
        <v>1557972.6730809843</v>
      </c>
      <c r="D41" s="130">
        <v>314049.56967509759</v>
      </c>
      <c r="E41" s="130">
        <v>303509.29532286589</v>
      </c>
      <c r="F41" s="130">
        <v>108723.31292135124</v>
      </c>
      <c r="G41" s="130">
        <v>55312.632869718655</v>
      </c>
      <c r="I41" s="131">
        <f t="shared" si="4"/>
        <v>0.66592302447728946</v>
      </c>
      <c r="J41" s="131">
        <f t="shared" si="4"/>
        <v>0.13423395858430529</v>
      </c>
      <c r="K41" s="131">
        <f t="shared" si="4"/>
        <v>0.12972873747437527</v>
      </c>
      <c r="L41" s="131">
        <f t="shared" si="4"/>
        <v>4.6471519444945701E-2</v>
      </c>
      <c r="M41" s="131">
        <f t="shared" si="4"/>
        <v>2.3642234815045651E-2</v>
      </c>
      <c r="N41" s="132">
        <f>SUM(C41:G41)-B41</f>
        <v>-1.2287509366869926</v>
      </c>
    </row>
    <row r="42" spans="1:14" x14ac:dyDescent="0.25">
      <c r="A42" t="s">
        <v>646</v>
      </c>
      <c r="B42" s="129">
        <v>5666662.9452472907</v>
      </c>
      <c r="C42" s="130">
        <v>3043933.0000000014</v>
      </c>
      <c r="D42" s="130">
        <v>918456.02417059091</v>
      </c>
      <c r="E42" s="130">
        <v>1452605.9163257263</v>
      </c>
      <c r="F42" s="130">
        <v>251478.00000000189</v>
      </c>
      <c r="G42" s="130">
        <v>196.99999999991235</v>
      </c>
      <c r="I42" s="131">
        <f t="shared" si="4"/>
        <v>0.53716499982639532</v>
      </c>
      <c r="J42" s="131">
        <f t="shared" si="4"/>
        <v>0.16208058129536587</v>
      </c>
      <c r="K42" s="131">
        <f t="shared" si="4"/>
        <v>0.25634238887351635</v>
      </c>
      <c r="L42" s="131">
        <f t="shared" si="4"/>
        <v>4.4378499732531294E-2</v>
      </c>
      <c r="M42" s="131">
        <f t="shared" si="4"/>
        <v>3.4764728713067185E-5</v>
      </c>
      <c r="N42" s="132">
        <f>SUM(C42:G42)-B42</f>
        <v>6.9952490301802754</v>
      </c>
    </row>
    <row r="43" spans="1:14" x14ac:dyDescent="0.25">
      <c r="A43" t="s">
        <v>662</v>
      </c>
      <c r="B43" s="129">
        <v>3369227.1513888617</v>
      </c>
      <c r="C43" s="130">
        <v>1781106.9547318206</v>
      </c>
      <c r="D43" s="130">
        <v>548806.09327515471</v>
      </c>
      <c r="E43" s="130">
        <v>482466.89518694917</v>
      </c>
      <c r="F43" s="130">
        <v>507595.37931126944</v>
      </c>
      <c r="G43" s="130">
        <v>49251.828883667724</v>
      </c>
      <c r="I43" s="131">
        <f t="shared" si="4"/>
        <v>0.52863961813842475</v>
      </c>
      <c r="J43" s="131">
        <f t="shared" si="4"/>
        <v>0.16288782816229117</v>
      </c>
      <c r="K43" s="131">
        <f t="shared" si="4"/>
        <v>0.14319809069212411</v>
      </c>
      <c r="L43" s="131">
        <f t="shared" si="4"/>
        <v>0.15065632458233891</v>
      </c>
      <c r="M43" s="131">
        <f t="shared" si="4"/>
        <v>1.4618138424821001E-2</v>
      </c>
      <c r="N43" s="132">
        <f>SUM(C43:G43)-B43</f>
        <v>0</v>
      </c>
    </row>
    <row r="44" spans="1:14" x14ac:dyDescent="0.25">
      <c r="A44" t="s">
        <v>663</v>
      </c>
      <c r="B44" s="133">
        <v>0.59456988777048758</v>
      </c>
      <c r="C44" s="134">
        <v>0.58513342926136014</v>
      </c>
      <c r="D44" s="135">
        <v>0.59753115972074167</v>
      </c>
      <c r="E44" s="135">
        <v>0.33213887522041652</v>
      </c>
      <c r="F44" s="135">
        <v>2.0184484500086115</v>
      </c>
      <c r="G44" s="135">
        <v>250.00928367355147</v>
      </c>
      <c r="I44" s="131"/>
      <c r="J44" s="131"/>
      <c r="K44" s="131"/>
      <c r="L44" s="131"/>
      <c r="M44" s="131"/>
    </row>
    <row r="45" spans="1:14" x14ac:dyDescent="0.25">
      <c r="A45" t="s">
        <v>645</v>
      </c>
      <c r="B45" s="129">
        <v>8418.5828757491709</v>
      </c>
      <c r="C45" s="130">
        <v>4600.0940213209005</v>
      </c>
      <c r="D45" s="130">
        <v>1212.7067305345724</v>
      </c>
      <c r="E45" s="130">
        <v>1160.5499285073299</v>
      </c>
      <c r="F45" s="130">
        <v>1318.827047101847</v>
      </c>
      <c r="G45" s="130">
        <v>126.40514828452208</v>
      </c>
      <c r="I45" s="131">
        <f t="shared" ref="I45:M45" si="5">C45/$B45</f>
        <v>0.54642142142142158</v>
      </c>
      <c r="J45" s="131">
        <f t="shared" si="5"/>
        <v>0.14405117208359769</v>
      </c>
      <c r="K45" s="131">
        <f t="shared" si="5"/>
        <v>0.13785573482330926</v>
      </c>
      <c r="L45" s="131">
        <f t="shared" si="5"/>
        <v>0.15665665665665665</v>
      </c>
      <c r="M45" s="131">
        <f t="shared" si="5"/>
        <v>1.5015015015015015E-2</v>
      </c>
      <c r="N45" s="132">
        <f>SUM(C45:G45)-B45</f>
        <v>0</v>
      </c>
    </row>
    <row r="46" spans="1:14" x14ac:dyDescent="0.25">
      <c r="B46" s="128"/>
    </row>
    <row r="47" spans="1:14" x14ac:dyDescent="0.25">
      <c r="A47" t="s">
        <v>664</v>
      </c>
      <c r="B47" s="133">
        <v>1.9890806464922814</v>
      </c>
      <c r="C47" s="136">
        <v>1.9103207134550448</v>
      </c>
      <c r="D47" s="136">
        <v>1.9207955265335552</v>
      </c>
      <c r="E47" s="136">
        <v>1.7333828835331861</v>
      </c>
      <c r="F47" s="136">
        <v>2.4044337720468336</v>
      </c>
      <c r="G47" s="136">
        <v>1.9311914773145511</v>
      </c>
    </row>
    <row r="48" spans="1:14" x14ac:dyDescent="0.25">
      <c r="A48" t="s">
        <v>665</v>
      </c>
      <c r="B48" s="133">
        <v>1.150073143526801</v>
      </c>
      <c r="C48" s="136">
        <v>1.1653176229837217</v>
      </c>
      <c r="D48" s="136">
        <v>1.1984220616937029</v>
      </c>
      <c r="E48" s="136">
        <v>0.96049768546626324</v>
      </c>
      <c r="F48" s="136">
        <v>1.2373741873988677</v>
      </c>
      <c r="G48" s="136">
        <v>1.5275490111682135</v>
      </c>
    </row>
    <row r="49" spans="1:7" x14ac:dyDescent="0.25">
      <c r="A49" t="s">
        <v>666</v>
      </c>
      <c r="B49" s="133">
        <v>0.23415967102713101</v>
      </c>
      <c r="C49" s="136">
        <v>0.25559483557651952</v>
      </c>
      <c r="D49" s="136">
        <v>0.23568449333988944</v>
      </c>
      <c r="E49" s="136">
        <v>0.18008964411921674</v>
      </c>
      <c r="F49" s="136">
        <v>0.21943895046414832</v>
      </c>
      <c r="G49" s="136">
        <v>0.56622768592000705</v>
      </c>
    </row>
    <row r="50" spans="1:7" x14ac:dyDescent="0.25">
      <c r="A50" t="s">
        <v>667</v>
      </c>
      <c r="B50" s="133">
        <v>0.71954614430043218</v>
      </c>
      <c r="C50" s="136">
        <v>0.68849017210216712</v>
      </c>
      <c r="D50" s="136">
        <v>0.72152912331845431</v>
      </c>
      <c r="E50" s="136">
        <v>0.78241383999770187</v>
      </c>
      <c r="F50" s="136">
        <v>0.75062029071501657</v>
      </c>
      <c r="G50" s="136">
        <v>0.39872103731472669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43"/>
  <sheetViews>
    <sheetView zoomScale="76" zoomScaleNormal="76" workbookViewId="0">
      <selection activeCell="N17" sqref="N17"/>
    </sheetView>
  </sheetViews>
  <sheetFormatPr defaultRowHeight="15" x14ac:dyDescent="0.25"/>
  <cols>
    <col min="1" max="1" width="33.140625" customWidth="1"/>
    <col min="2" max="2" width="9.28515625" customWidth="1"/>
    <col min="3" max="3" width="7.140625" customWidth="1"/>
    <col min="4" max="4" width="7.7109375" customWidth="1"/>
    <col min="5" max="5" width="13.7109375" customWidth="1"/>
    <col min="6" max="6" width="16.7109375" customWidth="1"/>
    <col min="7" max="7" width="17.7109375" customWidth="1"/>
    <col min="8" max="8" width="17.5703125" customWidth="1"/>
    <col min="9" max="9" width="18.140625" customWidth="1"/>
    <col min="10" max="10" width="12.7109375" customWidth="1"/>
    <col min="11" max="11" width="17.140625" customWidth="1"/>
    <col min="12" max="12" width="17.7109375" customWidth="1"/>
    <col min="13" max="13" width="14.7109375" customWidth="1"/>
    <col min="14" max="14" width="14.28515625" customWidth="1"/>
    <col min="15" max="15" width="11.85546875" customWidth="1"/>
    <col min="16" max="16" width="10.5703125" bestFit="1" customWidth="1"/>
    <col min="21" max="21" width="10.28515625" customWidth="1"/>
  </cols>
  <sheetData>
    <row r="1" spans="1:26" ht="21" x14ac:dyDescent="0.35">
      <c r="A1" s="21">
        <v>2016</v>
      </c>
      <c r="B1" s="21" t="s">
        <v>175</v>
      </c>
      <c r="C1" s="21"/>
      <c r="D1" s="21"/>
      <c r="E1" s="22"/>
      <c r="F1" s="23"/>
      <c r="G1" s="23"/>
      <c r="H1" s="23"/>
      <c r="I1" s="23"/>
      <c r="J1" s="23"/>
      <c r="K1" s="23"/>
      <c r="L1" s="23"/>
      <c r="M1" s="21"/>
      <c r="N1" s="21"/>
      <c r="O1" s="21"/>
      <c r="P1" s="24"/>
      <c r="Q1" s="24"/>
      <c r="R1" s="24"/>
      <c r="S1" s="24"/>
      <c r="T1" s="24"/>
    </row>
    <row r="2" spans="1:26" ht="37.15" customHeight="1" x14ac:dyDescent="0.25">
      <c r="A2" s="24"/>
      <c r="B2" s="24"/>
      <c r="C2" s="24"/>
      <c r="D2" s="24"/>
      <c r="E2" s="25"/>
      <c r="F2" s="23"/>
      <c r="G2" s="23"/>
      <c r="H2" s="23"/>
      <c r="I2" s="23"/>
      <c r="J2" s="23"/>
      <c r="K2" s="23"/>
      <c r="L2" s="23"/>
      <c r="M2" s="24"/>
      <c r="N2" s="24"/>
      <c r="O2" s="24"/>
      <c r="P2" s="24"/>
      <c r="Q2" s="24"/>
      <c r="R2" s="24"/>
      <c r="S2" s="24"/>
      <c r="T2" s="24"/>
    </row>
    <row r="3" spans="1:26" s="46" customFormat="1" ht="15.6" customHeight="1" x14ac:dyDescent="0.25">
      <c r="A3" s="159" t="s">
        <v>176</v>
      </c>
      <c r="B3" s="159"/>
      <c r="C3" s="159"/>
      <c r="D3" s="159"/>
      <c r="E3" s="159"/>
      <c r="F3" s="159"/>
      <c r="G3" s="26" t="s">
        <v>177</v>
      </c>
      <c r="H3" s="27" t="s">
        <v>178</v>
      </c>
      <c r="I3" s="27" t="s">
        <v>179</v>
      </c>
      <c r="J3" s="27" t="s">
        <v>180</v>
      </c>
      <c r="K3" s="27" t="s">
        <v>181</v>
      </c>
      <c r="L3" s="28"/>
      <c r="M3" s="29"/>
      <c r="N3" s="162"/>
      <c r="O3" s="163"/>
    </row>
    <row r="4" spans="1:26" s="46" customFormat="1" ht="14.45" customHeight="1" x14ac:dyDescent="0.25">
      <c r="A4" s="29"/>
      <c r="B4" s="30"/>
      <c r="C4" s="30"/>
      <c r="D4" s="30"/>
      <c r="E4" s="160" t="s">
        <v>182</v>
      </c>
      <c r="F4" s="160"/>
      <c r="G4" s="31" t="s">
        <v>183</v>
      </c>
      <c r="H4" s="32" t="s">
        <v>184</v>
      </c>
      <c r="I4" s="32"/>
      <c r="J4" s="32" t="s">
        <v>185</v>
      </c>
      <c r="K4" s="32"/>
      <c r="L4" s="28"/>
      <c r="M4" s="29"/>
      <c r="N4" s="30"/>
      <c r="O4" s="30"/>
    </row>
    <row r="5" spans="1:26" s="46" customFormat="1" x14ac:dyDescent="0.25">
      <c r="A5" s="29"/>
      <c r="B5" s="30"/>
      <c r="C5" s="30"/>
      <c r="D5" s="30"/>
      <c r="E5" s="161" t="s">
        <v>186</v>
      </c>
      <c r="F5" s="161"/>
      <c r="G5" s="33">
        <v>383901</v>
      </c>
      <c r="H5" s="33">
        <v>383902</v>
      </c>
      <c r="I5" s="33">
        <v>383903</v>
      </c>
      <c r="J5" s="33">
        <v>383904</v>
      </c>
      <c r="K5" s="33">
        <v>383905</v>
      </c>
      <c r="L5" s="28"/>
      <c r="M5" s="29"/>
      <c r="N5" s="30"/>
      <c r="O5" s="30"/>
    </row>
    <row r="6" spans="1:26" s="46" customFormat="1" ht="46.9" customHeight="1" x14ac:dyDescent="0.25">
      <c r="A6" s="34" t="s">
        <v>187</v>
      </c>
      <c r="B6" s="35"/>
      <c r="C6" s="35"/>
      <c r="D6" s="35"/>
      <c r="E6" s="36" t="s">
        <v>188</v>
      </c>
      <c r="F6" s="37" t="s">
        <v>189</v>
      </c>
      <c r="G6" s="38" t="s">
        <v>170</v>
      </c>
      <c r="H6" s="38" t="s">
        <v>171</v>
      </c>
      <c r="I6" s="38" t="s">
        <v>172</v>
      </c>
      <c r="J6" s="38" t="s">
        <v>173</v>
      </c>
      <c r="K6" s="39" t="s">
        <v>174</v>
      </c>
      <c r="L6" s="100" t="s">
        <v>612</v>
      </c>
      <c r="M6" s="78"/>
      <c r="N6" s="41"/>
      <c r="O6" s="41"/>
    </row>
    <row r="7" spans="1:26" s="46" customFormat="1" x14ac:dyDescent="0.25">
      <c r="A7" s="40" t="s">
        <v>190</v>
      </c>
      <c r="B7" s="41"/>
      <c r="C7" s="41" t="s">
        <v>191</v>
      </c>
      <c r="D7" s="41" t="s">
        <v>192</v>
      </c>
      <c r="E7" s="42">
        <v>22176139</v>
      </c>
      <c r="F7" s="43"/>
      <c r="G7" s="44">
        <v>11317867.843618933</v>
      </c>
      <c r="H7" s="44">
        <v>2771629.3331336128</v>
      </c>
      <c r="I7" s="44">
        <v>3171271.2636309168</v>
      </c>
      <c r="J7" s="44">
        <v>4722142.8022768125</v>
      </c>
      <c r="K7" s="45">
        <v>193227.7573397244</v>
      </c>
      <c r="M7" s="41"/>
      <c r="N7" s="41"/>
      <c r="O7" s="41"/>
    </row>
    <row r="8" spans="1:26" s="46" customFormat="1" x14ac:dyDescent="0.25">
      <c r="A8" s="40" t="s">
        <v>193</v>
      </c>
      <c r="B8" s="41"/>
      <c r="C8" s="41" t="s">
        <v>194</v>
      </c>
      <c r="D8" s="41" t="s">
        <v>192</v>
      </c>
      <c r="E8" s="42"/>
      <c r="F8" s="42">
        <v>15578199.999999998</v>
      </c>
      <c r="G8" s="44">
        <v>8106180.9983966872</v>
      </c>
      <c r="H8" s="44">
        <v>1723831.1856203987</v>
      </c>
      <c r="I8" s="44">
        <v>1792614.5286389131</v>
      </c>
      <c r="J8" s="44">
        <v>3824697</v>
      </c>
      <c r="K8" s="45">
        <v>130876.28734399969</v>
      </c>
      <c r="M8" s="41"/>
      <c r="N8" s="41"/>
      <c r="O8" s="41"/>
    </row>
    <row r="9" spans="1:26" s="46" customFormat="1" x14ac:dyDescent="0.25">
      <c r="A9" s="47" t="s">
        <v>195</v>
      </c>
      <c r="B9" s="48"/>
      <c r="C9" s="48"/>
      <c r="D9" s="48"/>
      <c r="E9" s="49">
        <v>6597939.0000000019</v>
      </c>
      <c r="F9" s="50"/>
      <c r="G9" s="44">
        <v>3211686.8452222459</v>
      </c>
      <c r="H9" s="44">
        <v>1047798.147513214</v>
      </c>
      <c r="I9" s="44">
        <v>1378656.7349920038</v>
      </c>
      <c r="J9" s="44">
        <v>897445.80227681249</v>
      </c>
      <c r="K9" s="45">
        <v>62351.469995724707</v>
      </c>
      <c r="M9" s="41"/>
      <c r="N9" s="41"/>
      <c r="O9" s="41"/>
    </row>
    <row r="10" spans="1:26" s="79" customFormat="1" ht="7.15" customHeight="1" x14ac:dyDescent="0.3">
      <c r="A10" s="51"/>
      <c r="B10" s="52"/>
      <c r="C10" s="52"/>
      <c r="D10" s="52"/>
      <c r="E10" s="52"/>
      <c r="F10" s="53"/>
      <c r="G10" s="53"/>
      <c r="H10" s="53"/>
      <c r="I10" s="53"/>
      <c r="J10" s="53"/>
      <c r="K10" s="53"/>
      <c r="L10" s="53"/>
      <c r="M10" s="51"/>
      <c r="N10" s="52"/>
      <c r="O10" s="52"/>
    </row>
    <row r="11" spans="1:26" s="80" customFormat="1" ht="33" customHeight="1" x14ac:dyDescent="0.3">
      <c r="A11" s="54"/>
      <c r="B11" s="55"/>
      <c r="C11" s="55"/>
      <c r="D11" s="55"/>
      <c r="E11" s="55"/>
      <c r="F11" s="56"/>
      <c r="G11" s="149">
        <v>383901</v>
      </c>
      <c r="H11" s="149">
        <v>383902</v>
      </c>
      <c r="I11" s="149">
        <v>383903</v>
      </c>
      <c r="J11" s="149">
        <v>383904</v>
      </c>
      <c r="K11" s="149">
        <v>383905</v>
      </c>
      <c r="L11" s="56"/>
      <c r="M11" s="54"/>
      <c r="N11" s="55"/>
      <c r="O11" s="55"/>
    </row>
    <row r="12" spans="1:26" ht="47.25" x14ac:dyDescent="0.25">
      <c r="A12" s="150"/>
      <c r="B12" s="69"/>
      <c r="C12" s="69"/>
      <c r="D12" s="69"/>
      <c r="E12" s="69"/>
      <c r="F12" s="69"/>
      <c r="G12" s="151" t="s">
        <v>170</v>
      </c>
      <c r="H12" s="151" t="s">
        <v>171</v>
      </c>
      <c r="I12" s="151" t="s">
        <v>172</v>
      </c>
      <c r="J12" s="151" t="s">
        <v>173</v>
      </c>
      <c r="K12" s="151" t="s">
        <v>174</v>
      </c>
      <c r="L12" s="122"/>
      <c r="M12" s="152"/>
      <c r="N12" s="122"/>
      <c r="O12" s="69"/>
      <c r="P12" s="122"/>
      <c r="Q12" s="122"/>
      <c r="R12" s="122"/>
      <c r="S12" s="122"/>
      <c r="T12" s="122"/>
      <c r="U12" s="122"/>
      <c r="V12" s="122"/>
      <c r="W12" s="122"/>
      <c r="X12" s="122"/>
      <c r="Y12" s="122"/>
      <c r="Z12" s="122"/>
    </row>
    <row r="13" spans="1:26" s="59" customFormat="1" ht="18.75" x14ac:dyDescent="0.3">
      <c r="A13" s="64" t="s">
        <v>196</v>
      </c>
      <c r="B13" s="70" t="s">
        <v>197</v>
      </c>
      <c r="C13" s="70" t="s">
        <v>198</v>
      </c>
      <c r="D13" s="70" t="s">
        <v>199</v>
      </c>
      <c r="E13" s="58" t="s">
        <v>188</v>
      </c>
      <c r="L13" s="60"/>
      <c r="O13" s="81"/>
    </row>
    <row r="14" spans="1:26" s="59" customFormat="1" x14ac:dyDescent="0.25">
      <c r="A14" s="153" t="s">
        <v>200</v>
      </c>
      <c r="B14" s="153" t="s">
        <v>201</v>
      </c>
      <c r="C14" s="153" t="s">
        <v>191</v>
      </c>
      <c r="D14" s="153" t="s">
        <v>192</v>
      </c>
      <c r="E14" s="61">
        <v>21066</v>
      </c>
      <c r="F14" s="62"/>
      <c r="G14" s="154">
        <v>11278.956021569804</v>
      </c>
      <c r="H14" s="154">
        <v>3544.2377471539844</v>
      </c>
      <c r="I14" s="154">
        <v>2471.3737567405633</v>
      </c>
      <c r="J14" s="154">
        <v>3412.9696824445778</v>
      </c>
      <c r="K14" s="154">
        <v>358.46279209107246</v>
      </c>
      <c r="L14" s="62" t="s">
        <v>202</v>
      </c>
      <c r="M14" s="82"/>
    </row>
    <row r="15" spans="1:26" s="59" customFormat="1" x14ac:dyDescent="0.25">
      <c r="A15" s="153" t="s">
        <v>203</v>
      </c>
      <c r="B15" s="153" t="s">
        <v>204</v>
      </c>
      <c r="C15" s="153" t="s">
        <v>191</v>
      </c>
      <c r="D15" s="153" t="s">
        <v>192</v>
      </c>
      <c r="E15" s="61">
        <v>5522</v>
      </c>
      <c r="F15" s="62"/>
      <c r="G15" s="154">
        <v>2956.5363690832837</v>
      </c>
      <c r="H15" s="154">
        <v>929.0458957459557</v>
      </c>
      <c r="I15" s="154">
        <v>647.81761533852602</v>
      </c>
      <c r="J15" s="154">
        <v>894.6367884961054</v>
      </c>
      <c r="K15" s="154">
        <v>93.963331336129414</v>
      </c>
      <c r="L15" s="62" t="s">
        <v>202</v>
      </c>
      <c r="M15" s="82"/>
      <c r="O15" s="83"/>
    </row>
    <row r="16" spans="1:26" s="59" customFormat="1" x14ac:dyDescent="0.25">
      <c r="A16" s="153" t="s">
        <v>205</v>
      </c>
      <c r="B16" s="153" t="s">
        <v>206</v>
      </c>
      <c r="C16" s="153" t="s">
        <v>191</v>
      </c>
      <c r="D16" s="153" t="s">
        <v>192</v>
      </c>
      <c r="E16" s="61">
        <v>24516</v>
      </c>
      <c r="F16" s="62"/>
      <c r="G16" s="154">
        <v>13126.1219892151</v>
      </c>
      <c r="H16" s="154">
        <v>4124.6811264230082</v>
      </c>
      <c r="I16" s="154">
        <v>2876.1131216297185</v>
      </c>
      <c r="J16" s="154">
        <v>3971.915158777711</v>
      </c>
      <c r="K16" s="154">
        <v>417.16860395446372</v>
      </c>
      <c r="L16" s="62" t="s">
        <v>202</v>
      </c>
      <c r="M16" s="82"/>
      <c r="O16" s="84"/>
    </row>
    <row r="17" spans="1:33" s="59" customFormat="1" x14ac:dyDescent="0.25">
      <c r="A17" s="153" t="s">
        <v>207</v>
      </c>
      <c r="B17" s="153" t="s">
        <v>208</v>
      </c>
      <c r="C17" s="153" t="s">
        <v>191</v>
      </c>
      <c r="D17" s="153" t="s">
        <v>192</v>
      </c>
      <c r="E17" s="61">
        <v>22017</v>
      </c>
      <c r="F17" s="62"/>
      <c r="G17" s="154">
        <v>11788.13133612942</v>
      </c>
      <c r="H17" s="154">
        <v>3704.2382264829239</v>
      </c>
      <c r="I17" s="154">
        <v>2582.9410425404435</v>
      </c>
      <c r="J17" s="154">
        <v>3567.0442180946675</v>
      </c>
      <c r="K17" s="154">
        <v>374.64517675254638</v>
      </c>
      <c r="L17" s="62" t="s">
        <v>202</v>
      </c>
      <c r="M17" s="82"/>
      <c r="O17" s="84"/>
    </row>
    <row r="18" spans="1:33" s="59" customFormat="1" x14ac:dyDescent="0.25">
      <c r="A18" s="153" t="s">
        <v>209</v>
      </c>
      <c r="B18" s="153" t="s">
        <v>210</v>
      </c>
      <c r="C18" s="153" t="s">
        <v>191</v>
      </c>
      <c r="D18" s="153" t="s">
        <v>192</v>
      </c>
      <c r="E18" s="61">
        <v>3674</v>
      </c>
      <c r="F18" s="62"/>
      <c r="G18" s="154">
        <v>1967.09790293589</v>
      </c>
      <c r="H18" s="154">
        <v>618.13013780707013</v>
      </c>
      <c r="I18" s="154">
        <v>431.01809466746556</v>
      </c>
      <c r="J18" s="154">
        <v>595.2364289994008</v>
      </c>
      <c r="K18" s="154">
        <v>62.517435590173754</v>
      </c>
      <c r="L18" s="62" t="s">
        <v>202</v>
      </c>
      <c r="M18" s="82"/>
      <c r="O18" s="84"/>
    </row>
    <row r="19" spans="1:33" s="59" customFormat="1" x14ac:dyDescent="0.25">
      <c r="A19" s="153" t="s">
        <v>211</v>
      </c>
      <c r="B19" s="153" t="s">
        <v>212</v>
      </c>
      <c r="C19" s="153" t="s">
        <v>191</v>
      </c>
      <c r="D19" s="153" t="s">
        <v>192</v>
      </c>
      <c r="E19" s="63">
        <v>11276751</v>
      </c>
      <c r="F19" s="62"/>
      <c r="G19" s="154">
        <v>11276751</v>
      </c>
      <c r="H19" s="154">
        <v>0</v>
      </c>
      <c r="I19" s="154">
        <v>0</v>
      </c>
      <c r="J19" s="154">
        <v>0</v>
      </c>
      <c r="K19" s="154">
        <v>0</v>
      </c>
      <c r="L19" s="62" t="s">
        <v>213</v>
      </c>
      <c r="M19" s="82"/>
      <c r="O19" s="84"/>
    </row>
    <row r="20" spans="1:33" s="59" customFormat="1" x14ac:dyDescent="0.25">
      <c r="A20" s="153" t="s">
        <v>214</v>
      </c>
      <c r="B20" s="153" t="s">
        <v>215</v>
      </c>
      <c r="C20" s="153" t="s">
        <v>191</v>
      </c>
      <c r="D20" s="153" t="s">
        <v>192</v>
      </c>
      <c r="E20" s="63">
        <v>2758709</v>
      </c>
      <c r="F20" s="62"/>
      <c r="G20" s="154">
        <v>0</v>
      </c>
      <c r="H20" s="154">
        <v>2758709</v>
      </c>
      <c r="I20" s="154">
        <v>0</v>
      </c>
      <c r="J20" s="154">
        <v>0</v>
      </c>
      <c r="K20" s="154">
        <v>0</v>
      </c>
      <c r="L20" s="62" t="s">
        <v>216</v>
      </c>
      <c r="M20" s="82"/>
      <c r="O20" s="84"/>
    </row>
    <row r="21" spans="1:33" s="59" customFormat="1" x14ac:dyDescent="0.25">
      <c r="A21" s="153" t="s">
        <v>217</v>
      </c>
      <c r="B21" s="153" t="s">
        <v>218</v>
      </c>
      <c r="C21" s="153" t="s">
        <v>191</v>
      </c>
      <c r="D21" s="153" t="s">
        <v>192</v>
      </c>
      <c r="E21" s="63">
        <v>191921</v>
      </c>
      <c r="F21" s="62"/>
      <c r="G21" s="154">
        <v>0</v>
      </c>
      <c r="H21" s="154">
        <v>0</v>
      </c>
      <c r="I21" s="154">
        <v>0</v>
      </c>
      <c r="J21" s="154">
        <v>0</v>
      </c>
      <c r="K21" s="154">
        <v>191921</v>
      </c>
      <c r="L21" s="62" t="s">
        <v>219</v>
      </c>
      <c r="M21" s="82"/>
      <c r="O21" s="84"/>
    </row>
    <row r="22" spans="1:33" s="59" customFormat="1" x14ac:dyDescent="0.25">
      <c r="A22" s="153" t="s">
        <v>220</v>
      </c>
      <c r="B22" s="153" t="s">
        <v>221</v>
      </c>
      <c r="C22" s="153" t="s">
        <v>191</v>
      </c>
      <c r="D22" s="153" t="s">
        <v>192</v>
      </c>
      <c r="E22" s="61">
        <v>22752</v>
      </c>
      <c r="F22" s="62"/>
      <c r="G22" s="154">
        <v>0</v>
      </c>
      <c r="H22" s="154">
        <v>0</v>
      </c>
      <c r="I22" s="154">
        <v>0</v>
      </c>
      <c r="J22" s="154">
        <v>22752</v>
      </c>
      <c r="K22" s="154">
        <v>0</v>
      </c>
      <c r="L22" s="62" t="s">
        <v>222</v>
      </c>
      <c r="M22" s="82"/>
      <c r="O22" s="84"/>
    </row>
    <row r="23" spans="1:33" s="59" customFormat="1" x14ac:dyDescent="0.25">
      <c r="A23" s="153" t="s">
        <v>223</v>
      </c>
      <c r="B23" s="153" t="s">
        <v>224</v>
      </c>
      <c r="C23" s="153" t="s">
        <v>191</v>
      </c>
      <c r="D23" s="153" t="s">
        <v>192</v>
      </c>
      <c r="E23" s="61">
        <v>2390825</v>
      </c>
      <c r="F23" s="62"/>
      <c r="G23" s="154">
        <v>0</v>
      </c>
      <c r="H23" s="154">
        <v>0</v>
      </c>
      <c r="I23" s="154">
        <v>2390825</v>
      </c>
      <c r="J23" s="154">
        <v>0</v>
      </c>
      <c r="K23" s="154">
        <v>0</v>
      </c>
      <c r="L23" s="62" t="s">
        <v>225</v>
      </c>
      <c r="M23" s="82"/>
      <c r="O23" s="84"/>
    </row>
    <row r="24" spans="1:33" s="59" customFormat="1" x14ac:dyDescent="0.25">
      <c r="A24" s="153" t="s">
        <v>226</v>
      </c>
      <c r="B24" s="153" t="s">
        <v>227</v>
      </c>
      <c r="C24" s="153" t="s">
        <v>191</v>
      </c>
      <c r="D24" s="153" t="s">
        <v>192</v>
      </c>
      <c r="E24" s="63">
        <v>4686949</v>
      </c>
      <c r="F24" s="62"/>
      <c r="G24" s="154">
        <v>0</v>
      </c>
      <c r="H24" s="154">
        <v>0</v>
      </c>
      <c r="I24" s="154">
        <v>0</v>
      </c>
      <c r="J24" s="154">
        <v>4686949</v>
      </c>
      <c r="K24" s="154">
        <v>0</v>
      </c>
      <c r="L24" s="62" t="s">
        <v>222</v>
      </c>
      <c r="M24" s="82"/>
      <c r="O24" s="84"/>
    </row>
    <row r="25" spans="1:33" s="59" customFormat="1" x14ac:dyDescent="0.25">
      <c r="A25" s="153" t="s">
        <v>228</v>
      </c>
      <c r="B25" s="153" t="s">
        <v>229</v>
      </c>
      <c r="C25" s="153" t="s">
        <v>191</v>
      </c>
      <c r="D25" s="153" t="s">
        <v>192</v>
      </c>
      <c r="E25" s="61">
        <v>771437</v>
      </c>
      <c r="F25" s="62"/>
      <c r="G25" s="154">
        <v>0</v>
      </c>
      <c r="H25" s="154">
        <v>0</v>
      </c>
      <c r="I25" s="154">
        <v>771437</v>
      </c>
      <c r="J25" s="154">
        <v>0</v>
      </c>
      <c r="K25" s="154">
        <v>0</v>
      </c>
      <c r="L25" s="62" t="s">
        <v>225</v>
      </c>
      <c r="M25" s="82"/>
      <c r="O25" s="84"/>
    </row>
    <row r="26" spans="1:33" s="59" customFormat="1" x14ac:dyDescent="0.25">
      <c r="A26" s="64" t="s">
        <v>230</v>
      </c>
      <c r="B26" s="64" t="s">
        <v>231</v>
      </c>
      <c r="C26" s="64" t="s">
        <v>191</v>
      </c>
      <c r="D26" s="64" t="s">
        <v>192</v>
      </c>
      <c r="E26" s="65">
        <v>22176139</v>
      </c>
      <c r="F26" s="62"/>
      <c r="G26" s="56">
        <v>11317867.843618933</v>
      </c>
      <c r="H26" s="56">
        <v>2771629.3331336128</v>
      </c>
      <c r="I26" s="56">
        <v>3171271.2636309168</v>
      </c>
      <c r="J26" s="56">
        <v>4722142.8022768125</v>
      </c>
      <c r="K26" s="56">
        <v>193227.7573397244</v>
      </c>
      <c r="M26" s="82"/>
      <c r="O26" s="84"/>
    </row>
    <row r="27" spans="1:33" s="59" customFormat="1" x14ac:dyDescent="0.25">
      <c r="A27" s="64"/>
      <c r="B27" s="64"/>
      <c r="C27" s="64"/>
      <c r="D27" s="64"/>
      <c r="E27" s="65"/>
      <c r="F27" s="66"/>
      <c r="G27" s="56"/>
      <c r="H27" s="56"/>
      <c r="I27" s="56"/>
      <c r="J27" s="56"/>
      <c r="K27" s="56"/>
      <c r="L27" s="122"/>
      <c r="M27" s="85"/>
    </row>
    <row r="28" spans="1:33" s="86" customFormat="1" x14ac:dyDescent="0.25">
      <c r="A28" s="67"/>
      <c r="B28" s="68"/>
      <c r="C28" s="67"/>
      <c r="D28" s="67"/>
      <c r="E28" s="67"/>
      <c r="F28" s="67"/>
      <c r="G28" s="149">
        <v>383901</v>
      </c>
      <c r="H28" s="149">
        <v>383902</v>
      </c>
      <c r="I28" s="149">
        <v>383903</v>
      </c>
      <c r="J28" s="149">
        <v>383904</v>
      </c>
      <c r="K28" s="149">
        <v>383905</v>
      </c>
      <c r="L28" s="69"/>
      <c r="M28" s="69"/>
      <c r="O28" s="54"/>
      <c r="P28" s="87"/>
      <c r="Q28" s="87"/>
      <c r="R28" s="87"/>
      <c r="S28" s="87"/>
      <c r="T28" s="87"/>
      <c r="AA28" s="88"/>
    </row>
    <row r="29" spans="1:33" s="59" customFormat="1" x14ac:dyDescent="0.25">
      <c r="A29" s="64" t="s">
        <v>232</v>
      </c>
      <c r="B29" s="70" t="s">
        <v>197</v>
      </c>
      <c r="C29" s="70" t="s">
        <v>198</v>
      </c>
      <c r="D29" s="70" t="s">
        <v>199</v>
      </c>
      <c r="E29" s="70" t="s">
        <v>188</v>
      </c>
      <c r="F29" s="58" t="s">
        <v>189</v>
      </c>
      <c r="G29" s="155"/>
      <c r="H29" s="155"/>
      <c r="I29" s="155"/>
      <c r="J29" s="155"/>
      <c r="K29" s="155"/>
      <c r="L29" s="122"/>
      <c r="M29" s="122"/>
      <c r="O29" s="89"/>
      <c r="P29" s="122"/>
      <c r="Q29" s="122"/>
      <c r="R29" s="122"/>
      <c r="S29" s="122"/>
      <c r="T29" s="122"/>
      <c r="U29" s="122"/>
      <c r="V29" s="122"/>
      <c r="W29" s="122"/>
      <c r="X29" s="122"/>
      <c r="Y29" s="122"/>
      <c r="Z29" s="122"/>
      <c r="AA29" s="46"/>
      <c r="AB29" s="46"/>
      <c r="AC29" s="46"/>
      <c r="AD29" s="46"/>
      <c r="AE29" s="46"/>
      <c r="AF29" s="46"/>
      <c r="AG29" s="46"/>
    </row>
    <row r="30" spans="1:33" s="59" customFormat="1" x14ac:dyDescent="0.25">
      <c r="A30" s="153" t="s">
        <v>233</v>
      </c>
      <c r="B30" s="153" t="s">
        <v>234</v>
      </c>
      <c r="C30" s="153" t="s">
        <v>194</v>
      </c>
      <c r="D30" s="153" t="s">
        <v>192</v>
      </c>
      <c r="E30" s="71">
        <v>794</v>
      </c>
      <c r="F30" s="66">
        <v>804</v>
      </c>
      <c r="G30" s="82">
        <v>541</v>
      </c>
      <c r="H30" s="82">
        <v>88</v>
      </c>
      <c r="I30" s="82">
        <v>127</v>
      </c>
      <c r="J30" s="82">
        <v>41</v>
      </c>
      <c r="K30" s="82">
        <v>7</v>
      </c>
      <c r="L30" s="122" t="s">
        <v>605</v>
      </c>
      <c r="M30" s="156"/>
      <c r="N30" s="156"/>
      <c r="O30" s="156"/>
      <c r="P30" s="156"/>
      <c r="Q30" s="156"/>
      <c r="R30" s="122"/>
      <c r="S30" s="122"/>
      <c r="T30" s="122"/>
      <c r="U30" s="122"/>
      <c r="V30" s="122"/>
      <c r="W30" s="122"/>
      <c r="X30" s="122"/>
      <c r="Y30" s="122"/>
      <c r="Z30" s="122"/>
      <c r="AA30" s="46"/>
      <c r="AB30" s="46"/>
      <c r="AC30" s="46"/>
      <c r="AD30" s="46"/>
      <c r="AE30" s="46"/>
      <c r="AF30" s="46"/>
      <c r="AG30" s="46"/>
    </row>
    <row r="31" spans="1:33" s="59" customFormat="1" x14ac:dyDescent="0.25">
      <c r="A31" s="153" t="s">
        <v>235</v>
      </c>
      <c r="B31" s="153" t="s">
        <v>236</v>
      </c>
      <c r="C31" s="153" t="s">
        <v>194</v>
      </c>
      <c r="D31" s="153" t="s">
        <v>192</v>
      </c>
      <c r="E31" s="71">
        <v>52</v>
      </c>
      <c r="F31" s="66">
        <v>52</v>
      </c>
      <c r="G31" s="82">
        <v>33</v>
      </c>
      <c r="H31" s="82">
        <v>6</v>
      </c>
      <c r="I31" s="82">
        <v>9</v>
      </c>
      <c r="J31" s="82">
        <v>3</v>
      </c>
      <c r="K31" s="82">
        <v>1</v>
      </c>
      <c r="L31" s="122" t="s">
        <v>605</v>
      </c>
      <c r="M31" s="156"/>
      <c r="N31" s="156"/>
      <c r="O31" s="156"/>
      <c r="P31" s="156"/>
      <c r="Q31" s="156"/>
      <c r="R31" s="122"/>
      <c r="S31" s="122"/>
      <c r="T31" s="122"/>
      <c r="U31" s="122"/>
      <c r="V31" s="122"/>
      <c r="W31" s="122"/>
      <c r="X31" s="122"/>
      <c r="Y31" s="122"/>
      <c r="Z31" s="122"/>
      <c r="AA31" s="46"/>
      <c r="AB31" s="46"/>
      <c r="AC31" s="46"/>
      <c r="AD31" s="46"/>
      <c r="AE31" s="46"/>
      <c r="AF31" s="46"/>
      <c r="AG31" s="46"/>
    </row>
    <row r="32" spans="1:33" s="59" customFormat="1" x14ac:dyDescent="0.25">
      <c r="A32" s="153" t="s">
        <v>237</v>
      </c>
      <c r="B32" s="153" t="s">
        <v>238</v>
      </c>
      <c r="C32" s="153" t="s">
        <v>194</v>
      </c>
      <c r="D32" s="153" t="s">
        <v>192</v>
      </c>
      <c r="E32" s="72">
        <v>615808</v>
      </c>
      <c r="F32" s="61">
        <v>623528</v>
      </c>
      <c r="G32" s="82">
        <v>410578</v>
      </c>
      <c r="H32" s="82">
        <v>67538</v>
      </c>
      <c r="I32" s="82">
        <v>97357</v>
      </c>
      <c r="J32" s="82">
        <v>42566</v>
      </c>
      <c r="K32" s="82">
        <v>5489</v>
      </c>
      <c r="L32" s="122" t="s">
        <v>605</v>
      </c>
      <c r="M32" s="156"/>
      <c r="N32" s="156"/>
      <c r="O32" s="156"/>
      <c r="P32" s="156"/>
      <c r="Q32" s="156"/>
      <c r="R32" s="122"/>
      <c r="S32" s="122"/>
      <c r="T32" s="122"/>
      <c r="U32" s="122"/>
      <c r="V32" s="122"/>
      <c r="W32" s="122"/>
      <c r="X32" s="122"/>
      <c r="Y32" s="122"/>
      <c r="Z32" s="122"/>
      <c r="AA32" s="46"/>
      <c r="AB32" s="46"/>
      <c r="AC32" s="46"/>
      <c r="AD32" s="46"/>
      <c r="AE32" s="46"/>
      <c r="AF32" s="46"/>
      <c r="AG32" s="46"/>
    </row>
    <row r="33" spans="1:33" s="59" customFormat="1" x14ac:dyDescent="0.25">
      <c r="A33" s="153" t="s">
        <v>239</v>
      </c>
      <c r="B33" s="153" t="s">
        <v>240</v>
      </c>
      <c r="C33" s="153" t="s">
        <v>194</v>
      </c>
      <c r="D33" s="153" t="s">
        <v>192</v>
      </c>
      <c r="E33" s="72">
        <v>356201</v>
      </c>
      <c r="F33" s="61">
        <v>360666</v>
      </c>
      <c r="G33" s="82">
        <v>237487</v>
      </c>
      <c r="H33" s="82">
        <v>39069</v>
      </c>
      <c r="I33" s="82">
        <v>56317</v>
      </c>
      <c r="J33" s="82">
        <v>24615</v>
      </c>
      <c r="K33" s="82">
        <v>3178</v>
      </c>
      <c r="L33" s="122" t="s">
        <v>605</v>
      </c>
      <c r="M33" s="156"/>
      <c r="N33" s="156"/>
      <c r="O33" s="156"/>
      <c r="P33" s="156"/>
      <c r="Q33" s="156"/>
      <c r="R33" s="122"/>
      <c r="S33" s="122"/>
      <c r="T33" s="122"/>
      <c r="U33" s="122"/>
      <c r="V33" s="122"/>
      <c r="W33" s="122"/>
      <c r="X33" s="122"/>
      <c r="Y33" s="122"/>
      <c r="Z33" s="122"/>
      <c r="AA33" s="46"/>
      <c r="AB33" s="46"/>
      <c r="AC33" s="46"/>
      <c r="AD33" s="46"/>
      <c r="AE33" s="46"/>
      <c r="AF33" s="46"/>
      <c r="AG33" s="46"/>
    </row>
    <row r="34" spans="1:33" s="59" customFormat="1" x14ac:dyDescent="0.25">
      <c r="A34" s="153" t="s">
        <v>241</v>
      </c>
      <c r="B34" s="153" t="s">
        <v>242</v>
      </c>
      <c r="C34" s="153" t="s">
        <v>194</v>
      </c>
      <c r="D34" s="153" t="s">
        <v>192</v>
      </c>
      <c r="E34" s="72">
        <v>55934</v>
      </c>
      <c r="F34" s="61">
        <v>56639</v>
      </c>
      <c r="G34" s="82">
        <v>37297</v>
      </c>
      <c r="H34" s="82">
        <v>6136</v>
      </c>
      <c r="I34" s="82">
        <v>8845</v>
      </c>
      <c r="J34" s="82">
        <v>3862</v>
      </c>
      <c r="K34" s="82">
        <v>499</v>
      </c>
      <c r="L34" s="122" t="s">
        <v>605</v>
      </c>
      <c r="M34" s="156"/>
      <c r="N34" s="156"/>
      <c r="O34" s="156"/>
      <c r="P34" s="156"/>
      <c r="Q34" s="156"/>
      <c r="R34" s="122"/>
      <c r="S34" s="122"/>
      <c r="T34" s="122"/>
      <c r="U34" s="122"/>
      <c r="V34" s="122"/>
      <c r="W34" s="122"/>
      <c r="X34" s="122"/>
      <c r="Y34" s="122"/>
      <c r="Z34" s="122"/>
      <c r="AA34" s="46"/>
      <c r="AB34" s="46"/>
      <c r="AC34" s="46"/>
      <c r="AD34" s="46"/>
      <c r="AE34" s="46"/>
      <c r="AF34" s="46"/>
      <c r="AG34" s="46"/>
    </row>
    <row r="35" spans="1:33" s="59" customFormat="1" x14ac:dyDescent="0.25">
      <c r="A35" s="153" t="s">
        <v>243</v>
      </c>
      <c r="B35" s="153" t="s">
        <v>244</v>
      </c>
      <c r="C35" s="153" t="s">
        <v>194</v>
      </c>
      <c r="D35" s="153" t="s">
        <v>192</v>
      </c>
      <c r="E35" s="72">
        <v>51352</v>
      </c>
      <c r="F35" s="61">
        <v>51988</v>
      </c>
      <c r="G35" s="82">
        <v>44248</v>
      </c>
      <c r="H35" s="82">
        <v>5135</v>
      </c>
      <c r="I35" s="82">
        <v>948</v>
      </c>
      <c r="J35" s="82">
        <v>1535</v>
      </c>
      <c r="K35" s="82">
        <v>122</v>
      </c>
      <c r="L35" s="122" t="s">
        <v>606</v>
      </c>
      <c r="M35" s="156"/>
      <c r="N35" s="156"/>
      <c r="O35" s="156"/>
      <c r="P35" s="156"/>
      <c r="Q35" s="156"/>
      <c r="R35" s="122"/>
      <c r="S35" s="122"/>
      <c r="T35" s="122"/>
      <c r="U35" s="122"/>
      <c r="V35" s="122"/>
      <c r="W35" s="122"/>
      <c r="X35" s="122"/>
      <c r="Y35" s="122"/>
      <c r="Z35" s="122"/>
      <c r="AA35" s="46"/>
      <c r="AB35" s="46"/>
      <c r="AC35" s="46"/>
      <c r="AD35" s="46"/>
      <c r="AE35" s="46"/>
      <c r="AF35" s="46"/>
      <c r="AG35" s="46"/>
    </row>
    <row r="36" spans="1:33" s="59" customFormat="1" x14ac:dyDescent="0.25">
      <c r="A36" s="153" t="s">
        <v>245</v>
      </c>
      <c r="B36" s="153" t="s">
        <v>246</v>
      </c>
      <c r="C36" s="153" t="s">
        <v>194</v>
      </c>
      <c r="D36" s="153" t="s">
        <v>192</v>
      </c>
      <c r="E36" s="72">
        <v>3948</v>
      </c>
      <c r="F36" s="61">
        <v>3997</v>
      </c>
      <c r="G36" s="82">
        <v>2678</v>
      </c>
      <c r="H36" s="82">
        <v>440</v>
      </c>
      <c r="I36" s="82">
        <v>637</v>
      </c>
      <c r="J36" s="82">
        <v>206</v>
      </c>
      <c r="K36" s="82">
        <v>36</v>
      </c>
      <c r="L36" s="122" t="s">
        <v>605</v>
      </c>
      <c r="M36" s="156"/>
      <c r="N36" s="156"/>
      <c r="O36" s="156"/>
      <c r="P36" s="156"/>
      <c r="Q36" s="156"/>
      <c r="R36" s="122"/>
      <c r="S36" s="122"/>
      <c r="T36" s="122"/>
      <c r="U36" s="122"/>
      <c r="V36" s="122"/>
      <c r="W36" s="122"/>
      <c r="X36" s="122"/>
      <c r="Y36" s="122"/>
      <c r="Z36" s="122"/>
      <c r="AA36" s="46"/>
      <c r="AB36" s="46"/>
      <c r="AC36" s="46"/>
      <c r="AD36" s="46"/>
      <c r="AE36" s="46"/>
      <c r="AF36" s="46"/>
      <c r="AG36" s="46"/>
    </row>
    <row r="37" spans="1:33" s="59" customFormat="1" x14ac:dyDescent="0.25">
      <c r="A37" s="153" t="s">
        <v>247</v>
      </c>
      <c r="B37" s="153" t="s">
        <v>248</v>
      </c>
      <c r="C37" s="153" t="s">
        <v>194</v>
      </c>
      <c r="D37" s="153" t="s">
        <v>192</v>
      </c>
      <c r="E37" s="71">
        <v>77</v>
      </c>
      <c r="F37" s="66">
        <v>78</v>
      </c>
      <c r="G37" s="82">
        <v>52</v>
      </c>
      <c r="H37" s="82">
        <v>9</v>
      </c>
      <c r="I37" s="82">
        <v>12</v>
      </c>
      <c r="J37" s="82">
        <v>4</v>
      </c>
      <c r="K37" s="82">
        <v>1</v>
      </c>
      <c r="L37" s="122" t="s">
        <v>605</v>
      </c>
      <c r="M37" s="156"/>
      <c r="N37" s="156"/>
      <c r="O37" s="156"/>
      <c r="P37" s="156"/>
      <c r="Q37" s="156"/>
      <c r="R37" s="122"/>
      <c r="S37" s="122"/>
      <c r="T37" s="122"/>
      <c r="U37" s="122"/>
      <c r="V37" s="122"/>
      <c r="W37" s="122"/>
      <c r="X37" s="122"/>
      <c r="Y37" s="122"/>
      <c r="Z37" s="122"/>
      <c r="AA37" s="46"/>
      <c r="AB37" s="46"/>
      <c r="AC37" s="46"/>
      <c r="AD37" s="46"/>
      <c r="AE37" s="46"/>
      <c r="AF37" s="46"/>
      <c r="AG37" s="46"/>
    </row>
    <row r="38" spans="1:33" s="59" customFormat="1" x14ac:dyDescent="0.25">
      <c r="A38" s="153" t="s">
        <v>249</v>
      </c>
      <c r="B38" s="153" t="s">
        <v>250</v>
      </c>
      <c r="C38" s="153" t="s">
        <v>194</v>
      </c>
      <c r="D38" s="153" t="s">
        <v>192</v>
      </c>
      <c r="E38" s="73">
        <v>1478</v>
      </c>
      <c r="F38" s="63">
        <v>1478</v>
      </c>
      <c r="G38" s="82">
        <v>948</v>
      </c>
      <c r="H38" s="82">
        <v>232</v>
      </c>
      <c r="I38" s="82">
        <v>222</v>
      </c>
      <c r="J38" s="82">
        <v>51</v>
      </c>
      <c r="K38" s="82">
        <v>25</v>
      </c>
      <c r="L38" s="122" t="s">
        <v>202</v>
      </c>
      <c r="M38" s="156"/>
      <c r="N38" s="156"/>
      <c r="O38" s="156"/>
      <c r="P38" s="156"/>
      <c r="Q38" s="156"/>
      <c r="R38" s="122"/>
      <c r="S38" s="122"/>
      <c r="T38" s="122"/>
      <c r="U38" s="122"/>
      <c r="V38" s="122"/>
      <c r="W38" s="122"/>
      <c r="X38" s="122"/>
      <c r="Y38" s="122"/>
      <c r="Z38" s="122"/>
      <c r="AA38" s="46"/>
      <c r="AB38" s="46"/>
      <c r="AC38" s="46"/>
      <c r="AD38" s="46"/>
      <c r="AE38" s="46"/>
      <c r="AF38" s="46"/>
      <c r="AG38" s="46"/>
    </row>
    <row r="39" spans="1:33" s="59" customFormat="1" x14ac:dyDescent="0.25">
      <c r="A39" s="153" t="s">
        <v>251</v>
      </c>
      <c r="B39" s="153" t="s">
        <v>252</v>
      </c>
      <c r="C39" s="153" t="s">
        <v>194</v>
      </c>
      <c r="D39" s="153" t="s">
        <v>192</v>
      </c>
      <c r="E39" s="71">
        <v>424</v>
      </c>
      <c r="F39" s="66">
        <v>430</v>
      </c>
      <c r="G39" s="82"/>
      <c r="H39" s="82"/>
      <c r="I39" s="82"/>
      <c r="J39" s="82"/>
      <c r="K39" s="82">
        <v>430</v>
      </c>
      <c r="L39" s="122" t="s">
        <v>219</v>
      </c>
      <c r="M39" s="156"/>
      <c r="N39" s="156"/>
      <c r="O39" s="156"/>
      <c r="P39" s="156"/>
      <c r="Q39" s="156"/>
      <c r="R39" s="122"/>
      <c r="S39" s="122"/>
      <c r="T39" s="122"/>
      <c r="U39" s="122"/>
      <c r="V39" s="122"/>
      <c r="W39" s="122"/>
      <c r="X39" s="122"/>
      <c r="Y39" s="122"/>
      <c r="Z39" s="122"/>
      <c r="AA39" s="46"/>
      <c r="AB39" s="46"/>
      <c r="AC39" s="46"/>
      <c r="AD39" s="46"/>
      <c r="AE39" s="46"/>
      <c r="AF39" s="46"/>
      <c r="AG39" s="46"/>
    </row>
    <row r="40" spans="1:33" s="59" customFormat="1" x14ac:dyDescent="0.25">
      <c r="A40" s="153" t="s">
        <v>253</v>
      </c>
      <c r="B40" s="153" t="s">
        <v>254</v>
      </c>
      <c r="C40" s="153" t="s">
        <v>194</v>
      </c>
      <c r="D40" s="153" t="s">
        <v>192</v>
      </c>
      <c r="E40" s="73">
        <v>20457</v>
      </c>
      <c r="F40" s="63">
        <v>20714</v>
      </c>
      <c r="G40" s="82">
        <v>13293</v>
      </c>
      <c r="H40" s="82">
        <v>3231</v>
      </c>
      <c r="I40" s="82">
        <v>3123</v>
      </c>
      <c r="J40" s="82">
        <v>717</v>
      </c>
      <c r="K40" s="82">
        <v>350</v>
      </c>
      <c r="L40" s="122" t="s">
        <v>202</v>
      </c>
      <c r="M40" s="156"/>
      <c r="N40" s="156"/>
      <c r="O40" s="156"/>
      <c r="P40" s="156"/>
      <c r="Q40" s="156"/>
      <c r="R40" s="122"/>
      <c r="S40" s="122"/>
      <c r="T40" s="122"/>
      <c r="U40" s="122"/>
      <c r="V40" s="122"/>
      <c r="W40" s="122"/>
      <c r="X40" s="122"/>
      <c r="Y40" s="122"/>
      <c r="Z40" s="122"/>
      <c r="AA40" s="46"/>
      <c r="AB40" s="46"/>
      <c r="AC40" s="46"/>
      <c r="AD40" s="46"/>
      <c r="AE40" s="46"/>
      <c r="AF40" s="46"/>
      <c r="AG40" s="46"/>
    </row>
    <row r="41" spans="1:33" s="59" customFormat="1" x14ac:dyDescent="0.25">
      <c r="A41" s="153" t="s">
        <v>255</v>
      </c>
      <c r="B41" s="153" t="s">
        <v>256</v>
      </c>
      <c r="C41" s="153" t="s">
        <v>194</v>
      </c>
      <c r="D41" s="153" t="s">
        <v>192</v>
      </c>
      <c r="E41" s="73">
        <v>63258</v>
      </c>
      <c r="F41" s="63">
        <v>63258</v>
      </c>
      <c r="G41" s="82">
        <v>40594</v>
      </c>
      <c r="H41" s="82">
        <v>9864</v>
      </c>
      <c r="I41" s="82">
        <v>9536</v>
      </c>
      <c r="J41" s="82">
        <v>2196</v>
      </c>
      <c r="K41" s="82">
        <v>1068</v>
      </c>
      <c r="L41" s="122" t="s">
        <v>202</v>
      </c>
      <c r="M41" s="156"/>
      <c r="N41" s="156"/>
      <c r="O41" s="156"/>
      <c r="P41" s="156"/>
      <c r="Q41" s="156"/>
      <c r="R41" s="122"/>
      <c r="S41" s="122"/>
      <c r="T41" s="122"/>
      <c r="U41" s="122"/>
      <c r="V41" s="122"/>
      <c r="W41" s="122"/>
      <c r="X41" s="122"/>
      <c r="Y41" s="122"/>
      <c r="Z41" s="122"/>
      <c r="AA41" s="46"/>
      <c r="AB41" s="46"/>
      <c r="AC41" s="46"/>
      <c r="AD41" s="46"/>
      <c r="AE41" s="46"/>
      <c r="AF41" s="46"/>
      <c r="AG41" s="46"/>
    </row>
    <row r="42" spans="1:33" s="59" customFormat="1" x14ac:dyDescent="0.25">
      <c r="A42" s="153" t="s">
        <v>257</v>
      </c>
      <c r="B42" s="153" t="s">
        <v>258</v>
      </c>
      <c r="C42" s="153" t="s">
        <v>194</v>
      </c>
      <c r="D42" s="153" t="s">
        <v>192</v>
      </c>
      <c r="E42" s="73">
        <v>61542</v>
      </c>
      <c r="F42" s="63">
        <v>61928</v>
      </c>
      <c r="G42" s="82">
        <v>41494</v>
      </c>
      <c r="H42" s="82">
        <v>6827</v>
      </c>
      <c r="I42" s="82">
        <v>9838</v>
      </c>
      <c r="J42" s="82">
        <v>3214</v>
      </c>
      <c r="K42" s="82">
        <v>555</v>
      </c>
      <c r="L42" s="122" t="s">
        <v>605</v>
      </c>
      <c r="M42" s="156"/>
      <c r="N42" s="156"/>
      <c r="O42" s="156"/>
      <c r="P42" s="156"/>
      <c r="Q42" s="156"/>
      <c r="R42" s="122"/>
      <c r="S42" s="122"/>
      <c r="T42" s="122"/>
      <c r="U42" s="122"/>
      <c r="V42" s="122"/>
      <c r="W42" s="122"/>
      <c r="X42" s="122"/>
      <c r="Y42" s="122"/>
      <c r="Z42" s="122"/>
      <c r="AA42" s="46"/>
      <c r="AB42" s="46"/>
      <c r="AC42" s="46"/>
      <c r="AD42" s="46"/>
      <c r="AE42" s="46"/>
      <c r="AF42" s="46"/>
      <c r="AG42" s="46"/>
    </row>
    <row r="43" spans="1:33" s="59" customFormat="1" x14ac:dyDescent="0.25">
      <c r="A43" s="153" t="s">
        <v>259</v>
      </c>
      <c r="B43" s="153" t="s">
        <v>260</v>
      </c>
      <c r="C43" s="153" t="s">
        <v>194</v>
      </c>
      <c r="D43" s="153" t="s">
        <v>192</v>
      </c>
      <c r="E43" s="73">
        <v>3934</v>
      </c>
      <c r="F43" s="63">
        <v>3937</v>
      </c>
      <c r="G43" s="82">
        <v>2640</v>
      </c>
      <c r="H43" s="82">
        <v>433</v>
      </c>
      <c r="I43" s="82">
        <v>626</v>
      </c>
      <c r="J43" s="82">
        <v>202</v>
      </c>
      <c r="K43" s="82">
        <v>36</v>
      </c>
      <c r="L43" s="122" t="s">
        <v>605</v>
      </c>
      <c r="M43" s="156"/>
      <c r="N43" s="156"/>
      <c r="O43" s="156"/>
      <c r="P43" s="156"/>
      <c r="Q43" s="156"/>
      <c r="R43" s="122"/>
      <c r="S43" s="122"/>
      <c r="T43" s="122"/>
      <c r="U43" s="122"/>
      <c r="V43" s="122"/>
      <c r="W43" s="122"/>
      <c r="X43" s="122"/>
      <c r="Y43" s="122"/>
      <c r="Z43" s="122"/>
      <c r="AA43" s="46"/>
      <c r="AB43" s="46"/>
      <c r="AC43" s="46"/>
      <c r="AD43" s="46"/>
      <c r="AE43" s="46"/>
      <c r="AF43" s="46"/>
      <c r="AG43" s="46"/>
    </row>
    <row r="44" spans="1:33" s="59" customFormat="1" x14ac:dyDescent="0.25">
      <c r="A44" s="153" t="s">
        <v>261</v>
      </c>
      <c r="B44" s="153" t="s">
        <v>262</v>
      </c>
      <c r="C44" s="153" t="s">
        <v>194</v>
      </c>
      <c r="D44" s="153" t="s">
        <v>192</v>
      </c>
      <c r="E44" s="73">
        <v>2496</v>
      </c>
      <c r="F44" s="63">
        <v>2528</v>
      </c>
      <c r="G44" s="82">
        <v>1697</v>
      </c>
      <c r="H44" s="82">
        <v>278</v>
      </c>
      <c r="I44" s="82">
        <v>401</v>
      </c>
      <c r="J44" s="82">
        <v>129</v>
      </c>
      <c r="K44" s="82">
        <v>23</v>
      </c>
      <c r="L44" s="122" t="s">
        <v>605</v>
      </c>
      <c r="M44" s="156"/>
      <c r="N44" s="156"/>
      <c r="O44" s="156"/>
      <c r="P44" s="156"/>
      <c r="Q44" s="156"/>
      <c r="R44" s="122"/>
      <c r="S44" s="122"/>
      <c r="T44" s="122"/>
      <c r="U44" s="122"/>
      <c r="V44" s="122"/>
      <c r="W44" s="122"/>
      <c r="X44" s="122"/>
      <c r="Y44" s="122"/>
      <c r="Z44" s="122"/>
      <c r="AA44" s="46"/>
      <c r="AB44" s="46"/>
      <c r="AC44" s="46"/>
      <c r="AD44" s="46"/>
      <c r="AE44" s="46"/>
      <c r="AF44" s="46"/>
      <c r="AG44" s="46"/>
    </row>
    <row r="45" spans="1:33" s="59" customFormat="1" x14ac:dyDescent="0.25">
      <c r="A45" s="153" t="s">
        <v>263</v>
      </c>
      <c r="B45" s="153" t="s">
        <v>264</v>
      </c>
      <c r="C45" s="153" t="s">
        <v>194</v>
      </c>
      <c r="D45" s="153" t="s">
        <v>192</v>
      </c>
      <c r="E45" s="73">
        <v>2457</v>
      </c>
      <c r="F45" s="63">
        <v>2457</v>
      </c>
      <c r="G45" s="82">
        <v>1648</v>
      </c>
      <c r="H45" s="82">
        <v>272</v>
      </c>
      <c r="I45" s="82">
        <v>389</v>
      </c>
      <c r="J45" s="82">
        <v>126</v>
      </c>
      <c r="K45" s="82">
        <v>22</v>
      </c>
      <c r="L45" s="122" t="s">
        <v>605</v>
      </c>
      <c r="M45" s="156"/>
      <c r="N45" s="156"/>
      <c r="O45" s="156"/>
      <c r="P45" s="156"/>
      <c r="Q45" s="156"/>
      <c r="R45" s="122"/>
      <c r="S45" s="122"/>
      <c r="T45" s="122"/>
      <c r="U45" s="122"/>
      <c r="V45" s="122"/>
      <c r="W45" s="122"/>
      <c r="X45" s="122"/>
      <c r="Y45" s="122"/>
      <c r="Z45" s="122"/>
      <c r="AA45" s="46"/>
      <c r="AB45" s="46"/>
      <c r="AC45" s="46"/>
      <c r="AD45" s="46"/>
      <c r="AE45" s="46"/>
      <c r="AF45" s="46"/>
      <c r="AG45" s="46"/>
    </row>
    <row r="46" spans="1:33" s="59" customFormat="1" x14ac:dyDescent="0.25">
      <c r="A46" s="153" t="s">
        <v>265</v>
      </c>
      <c r="B46" s="153" t="s">
        <v>266</v>
      </c>
      <c r="C46" s="153" t="s">
        <v>194</v>
      </c>
      <c r="D46" s="153" t="s">
        <v>192</v>
      </c>
      <c r="E46" s="71">
        <v>247</v>
      </c>
      <c r="F46" s="66">
        <v>249</v>
      </c>
      <c r="G46" s="82">
        <v>165</v>
      </c>
      <c r="H46" s="82">
        <v>28</v>
      </c>
      <c r="I46" s="82">
        <v>40</v>
      </c>
      <c r="J46" s="82">
        <v>13</v>
      </c>
      <c r="K46" s="82">
        <v>3</v>
      </c>
      <c r="L46" s="122" t="s">
        <v>605</v>
      </c>
      <c r="M46" s="156"/>
      <c r="N46" s="156"/>
      <c r="O46" s="156"/>
      <c r="P46" s="156"/>
      <c r="Q46" s="156"/>
      <c r="R46" s="122"/>
      <c r="S46" s="122"/>
      <c r="T46" s="122"/>
      <c r="U46" s="122"/>
      <c r="V46" s="122"/>
      <c r="W46" s="122"/>
      <c r="X46" s="122"/>
      <c r="Y46" s="122"/>
      <c r="Z46" s="122"/>
      <c r="AA46" s="46"/>
      <c r="AB46" s="46"/>
      <c r="AC46" s="46"/>
      <c r="AD46" s="46"/>
      <c r="AE46" s="46"/>
      <c r="AF46" s="46"/>
      <c r="AG46" s="46"/>
    </row>
    <row r="47" spans="1:33" s="59" customFormat="1" x14ac:dyDescent="0.25">
      <c r="A47" s="153" t="s">
        <v>267</v>
      </c>
      <c r="B47" s="153" t="s">
        <v>268</v>
      </c>
      <c r="C47" s="153" t="s">
        <v>194</v>
      </c>
      <c r="D47" s="153" t="s">
        <v>192</v>
      </c>
      <c r="E47" s="71">
        <v>401</v>
      </c>
      <c r="F47" s="66">
        <v>401</v>
      </c>
      <c r="G47" s="82">
        <v>257</v>
      </c>
      <c r="H47" s="82">
        <v>63</v>
      </c>
      <c r="I47" s="82">
        <v>60</v>
      </c>
      <c r="J47" s="82">
        <v>14</v>
      </c>
      <c r="K47" s="82">
        <v>7</v>
      </c>
      <c r="L47" s="122" t="s">
        <v>202</v>
      </c>
      <c r="M47" s="156"/>
      <c r="N47" s="156"/>
      <c r="O47" s="156"/>
      <c r="P47" s="156"/>
      <c r="Q47" s="156"/>
      <c r="R47" s="122"/>
      <c r="S47" s="122"/>
      <c r="T47" s="122"/>
      <c r="U47" s="122"/>
      <c r="V47" s="122"/>
      <c r="W47" s="122"/>
      <c r="X47" s="122"/>
      <c r="Y47" s="122"/>
      <c r="Z47" s="122"/>
      <c r="AA47" s="46"/>
      <c r="AB47" s="46"/>
      <c r="AC47" s="46"/>
      <c r="AD47" s="46"/>
      <c r="AE47" s="46"/>
      <c r="AF47" s="46"/>
      <c r="AG47" s="46"/>
    </row>
    <row r="48" spans="1:33" s="59" customFormat="1" x14ac:dyDescent="0.25">
      <c r="A48" s="153" t="s">
        <v>269</v>
      </c>
      <c r="B48" s="153" t="s">
        <v>270</v>
      </c>
      <c r="C48" s="153" t="s">
        <v>194</v>
      </c>
      <c r="D48" s="153" t="s">
        <v>192</v>
      </c>
      <c r="E48" s="73">
        <v>2066</v>
      </c>
      <c r="F48" s="63">
        <v>2066</v>
      </c>
      <c r="G48" s="82">
        <v>1327</v>
      </c>
      <c r="H48" s="82">
        <v>322</v>
      </c>
      <c r="I48" s="82">
        <v>310</v>
      </c>
      <c r="J48" s="82">
        <v>71</v>
      </c>
      <c r="K48" s="82">
        <v>36</v>
      </c>
      <c r="L48" s="122" t="s">
        <v>202</v>
      </c>
      <c r="M48" s="156"/>
      <c r="N48" s="156"/>
      <c r="O48" s="156"/>
      <c r="P48" s="156"/>
      <c r="Q48" s="156"/>
      <c r="R48" s="122"/>
      <c r="S48" s="122"/>
      <c r="T48" s="122"/>
      <c r="U48" s="122"/>
      <c r="V48" s="122"/>
      <c r="W48" s="122"/>
      <c r="X48" s="122"/>
      <c r="Y48" s="122"/>
      <c r="Z48" s="122"/>
      <c r="AA48" s="46"/>
      <c r="AB48" s="46"/>
      <c r="AC48" s="46"/>
      <c r="AD48" s="46"/>
      <c r="AE48" s="46"/>
      <c r="AF48" s="46"/>
      <c r="AG48" s="46"/>
    </row>
    <row r="49" spans="1:33" s="59" customFormat="1" x14ac:dyDescent="0.25">
      <c r="A49" s="153" t="s">
        <v>271</v>
      </c>
      <c r="B49" s="153" t="s">
        <v>272</v>
      </c>
      <c r="C49" s="153" t="s">
        <v>194</v>
      </c>
      <c r="D49" s="153" t="s">
        <v>192</v>
      </c>
      <c r="E49" s="73">
        <v>6123</v>
      </c>
      <c r="F49" s="63">
        <v>6123</v>
      </c>
      <c r="G49" s="82">
        <v>3931</v>
      </c>
      <c r="H49" s="82">
        <v>954</v>
      </c>
      <c r="I49" s="82">
        <v>924</v>
      </c>
      <c r="J49" s="82">
        <v>210</v>
      </c>
      <c r="K49" s="82">
        <v>104</v>
      </c>
      <c r="L49" s="122" t="s">
        <v>202</v>
      </c>
      <c r="M49" s="156"/>
      <c r="N49" s="156"/>
      <c r="O49" s="156"/>
      <c r="P49" s="156"/>
      <c r="Q49" s="156"/>
      <c r="R49" s="122"/>
      <c r="S49" s="122"/>
      <c r="T49" s="122"/>
      <c r="U49" s="122"/>
      <c r="V49" s="122"/>
      <c r="W49" s="122"/>
      <c r="X49" s="122"/>
      <c r="Y49" s="122"/>
      <c r="Z49" s="122"/>
      <c r="AA49" s="46"/>
      <c r="AB49" s="46"/>
      <c r="AC49" s="46"/>
      <c r="AD49" s="46"/>
      <c r="AE49" s="46"/>
      <c r="AF49" s="46"/>
      <c r="AG49" s="46"/>
    </row>
    <row r="50" spans="1:33" s="59" customFormat="1" x14ac:dyDescent="0.25">
      <c r="A50" s="153" t="s">
        <v>273</v>
      </c>
      <c r="B50" s="153" t="s">
        <v>274</v>
      </c>
      <c r="C50" s="153" t="s">
        <v>194</v>
      </c>
      <c r="D50" s="153" t="s">
        <v>192</v>
      </c>
      <c r="E50" s="72">
        <v>1173</v>
      </c>
      <c r="F50" s="61">
        <v>1173</v>
      </c>
      <c r="G50" s="82">
        <v>787</v>
      </c>
      <c r="H50" s="82">
        <v>129</v>
      </c>
      <c r="I50" s="82">
        <v>187</v>
      </c>
      <c r="J50" s="82">
        <v>60</v>
      </c>
      <c r="K50" s="82">
        <v>10</v>
      </c>
      <c r="L50" s="122" t="s">
        <v>605</v>
      </c>
      <c r="M50" s="156"/>
      <c r="N50" s="156"/>
      <c r="O50" s="156"/>
      <c r="P50" s="156"/>
      <c r="Q50" s="156"/>
      <c r="R50" s="122"/>
      <c r="S50" s="122"/>
      <c r="T50" s="122"/>
      <c r="U50" s="122"/>
      <c r="V50" s="122"/>
      <c r="W50" s="122"/>
      <c r="X50" s="122"/>
      <c r="Y50" s="122"/>
      <c r="Z50" s="122"/>
      <c r="AA50" s="46"/>
      <c r="AB50" s="46"/>
      <c r="AC50" s="46"/>
      <c r="AD50" s="46"/>
      <c r="AE50" s="46"/>
      <c r="AF50" s="46"/>
      <c r="AG50" s="46"/>
    </row>
    <row r="51" spans="1:33" s="59" customFormat="1" x14ac:dyDescent="0.25">
      <c r="A51" s="153" t="s">
        <v>275</v>
      </c>
      <c r="B51" s="153" t="s">
        <v>276</v>
      </c>
      <c r="C51" s="153" t="s">
        <v>194</v>
      </c>
      <c r="D51" s="153" t="s">
        <v>192</v>
      </c>
      <c r="E51" s="73">
        <v>46144</v>
      </c>
      <c r="F51" s="63">
        <v>46144</v>
      </c>
      <c r="G51" s="82">
        <v>29611</v>
      </c>
      <c r="H51" s="82">
        <v>7196</v>
      </c>
      <c r="I51" s="82">
        <v>6957</v>
      </c>
      <c r="J51" s="82">
        <v>1601</v>
      </c>
      <c r="K51" s="82">
        <v>779</v>
      </c>
      <c r="L51" s="122" t="s">
        <v>202</v>
      </c>
      <c r="M51" s="156"/>
      <c r="N51" s="156"/>
      <c r="O51" s="156"/>
      <c r="P51" s="156"/>
      <c r="Q51" s="156"/>
      <c r="R51" s="122"/>
      <c r="S51" s="122"/>
      <c r="T51" s="122"/>
      <c r="U51" s="122"/>
      <c r="V51" s="122"/>
      <c r="W51" s="122"/>
      <c r="X51" s="122"/>
      <c r="Y51" s="122"/>
      <c r="Z51" s="122"/>
      <c r="AA51" s="46"/>
      <c r="AB51" s="46"/>
      <c r="AC51" s="46"/>
      <c r="AD51" s="46"/>
      <c r="AE51" s="46"/>
      <c r="AF51" s="46"/>
      <c r="AG51" s="46"/>
    </row>
    <row r="52" spans="1:33" s="59" customFormat="1" x14ac:dyDescent="0.25">
      <c r="A52" s="153" t="s">
        <v>277</v>
      </c>
      <c r="B52" s="153" t="s">
        <v>278</v>
      </c>
      <c r="C52" s="153" t="s">
        <v>194</v>
      </c>
      <c r="D52" s="153" t="s">
        <v>192</v>
      </c>
      <c r="E52" s="72">
        <v>19153</v>
      </c>
      <c r="F52" s="61">
        <v>19393</v>
      </c>
      <c r="G52" s="82">
        <v>12994</v>
      </c>
      <c r="H52" s="82">
        <v>2139</v>
      </c>
      <c r="I52" s="82">
        <v>3081</v>
      </c>
      <c r="J52" s="82">
        <v>1003</v>
      </c>
      <c r="K52" s="82">
        <v>176</v>
      </c>
      <c r="L52" s="122" t="s">
        <v>605</v>
      </c>
      <c r="M52" s="156"/>
      <c r="N52" s="156"/>
      <c r="O52" s="156"/>
      <c r="P52" s="156"/>
      <c r="Q52" s="156"/>
      <c r="R52" s="122"/>
      <c r="S52" s="122"/>
      <c r="T52" s="122"/>
      <c r="U52" s="122"/>
      <c r="V52" s="122"/>
      <c r="W52" s="122"/>
      <c r="X52" s="122"/>
      <c r="Y52" s="122"/>
      <c r="Z52" s="122"/>
      <c r="AA52" s="46"/>
      <c r="AB52" s="46"/>
      <c r="AC52" s="46"/>
      <c r="AD52" s="46"/>
      <c r="AE52" s="46"/>
      <c r="AF52" s="46"/>
      <c r="AG52" s="46"/>
    </row>
    <row r="53" spans="1:33" s="59" customFormat="1" x14ac:dyDescent="0.25">
      <c r="A53" s="153" t="s">
        <v>211</v>
      </c>
      <c r="B53" s="153" t="s">
        <v>212</v>
      </c>
      <c r="C53" s="153" t="s">
        <v>194</v>
      </c>
      <c r="D53" s="153" t="s">
        <v>192</v>
      </c>
      <c r="E53" s="73">
        <v>26748</v>
      </c>
      <c r="F53" s="63">
        <v>26073</v>
      </c>
      <c r="G53" s="82">
        <v>17470</v>
      </c>
      <c r="H53" s="82">
        <v>2874</v>
      </c>
      <c r="I53" s="82">
        <v>4144</v>
      </c>
      <c r="J53" s="82">
        <v>1351</v>
      </c>
      <c r="K53" s="82">
        <v>234</v>
      </c>
      <c r="L53" s="122" t="s">
        <v>605</v>
      </c>
      <c r="M53" s="156"/>
      <c r="N53" s="156"/>
      <c r="O53" s="156"/>
      <c r="P53" s="156"/>
      <c r="Q53" s="156"/>
      <c r="R53" s="122"/>
      <c r="S53" s="122"/>
      <c r="T53" s="122"/>
      <c r="U53" s="122"/>
      <c r="V53" s="122"/>
      <c r="W53" s="122"/>
      <c r="X53" s="122"/>
      <c r="Y53" s="122"/>
      <c r="Z53" s="122"/>
      <c r="AA53" s="46"/>
      <c r="AB53" s="46"/>
      <c r="AC53" s="46"/>
      <c r="AD53" s="46"/>
      <c r="AE53" s="46"/>
      <c r="AF53" s="46"/>
      <c r="AG53" s="46"/>
    </row>
    <row r="54" spans="1:33" s="59" customFormat="1" x14ac:dyDescent="0.25">
      <c r="A54" s="153" t="s">
        <v>214</v>
      </c>
      <c r="B54" s="153" t="s">
        <v>215</v>
      </c>
      <c r="C54" s="153" t="s">
        <v>194</v>
      </c>
      <c r="D54" s="153" t="s">
        <v>192</v>
      </c>
      <c r="E54" s="73">
        <v>1134877</v>
      </c>
      <c r="F54" s="63">
        <v>1319001</v>
      </c>
      <c r="G54" s="82">
        <v>883721</v>
      </c>
      <c r="H54" s="82">
        <v>145374</v>
      </c>
      <c r="I54" s="82">
        <v>209545</v>
      </c>
      <c r="J54" s="82">
        <v>68545</v>
      </c>
      <c r="K54" s="82">
        <v>11816</v>
      </c>
      <c r="L54" s="122" t="s">
        <v>605</v>
      </c>
      <c r="M54" s="156"/>
      <c r="N54" s="156"/>
      <c r="O54" s="156"/>
      <c r="P54" s="156"/>
      <c r="Q54" s="156"/>
      <c r="R54" s="122"/>
      <c r="S54" s="122"/>
      <c r="T54" s="122"/>
      <c r="U54" s="122"/>
      <c r="V54" s="122"/>
      <c r="W54" s="122"/>
      <c r="X54" s="122"/>
      <c r="Y54" s="122"/>
      <c r="Z54" s="122"/>
      <c r="AA54" s="46"/>
      <c r="AB54" s="46"/>
      <c r="AC54" s="46"/>
      <c r="AD54" s="46"/>
      <c r="AE54" s="46"/>
      <c r="AF54" s="46"/>
      <c r="AG54" s="46"/>
    </row>
    <row r="55" spans="1:33" s="59" customFormat="1" x14ac:dyDescent="0.25">
      <c r="A55" s="153" t="s">
        <v>217</v>
      </c>
      <c r="B55" s="153" t="s">
        <v>218</v>
      </c>
      <c r="C55" s="153" t="s">
        <v>194</v>
      </c>
      <c r="D55" s="153" t="s">
        <v>192</v>
      </c>
      <c r="E55" s="73">
        <v>191921</v>
      </c>
      <c r="F55" s="63">
        <v>194323</v>
      </c>
      <c r="G55" s="82"/>
      <c r="H55" s="82">
        <v>194323</v>
      </c>
      <c r="I55" s="82"/>
      <c r="J55" s="82"/>
      <c r="K55" s="82"/>
      <c r="L55" s="122" t="s">
        <v>216</v>
      </c>
      <c r="M55" s="156"/>
      <c r="N55" s="156"/>
      <c r="O55" s="156"/>
      <c r="P55" s="156"/>
      <c r="Q55" s="156"/>
      <c r="R55" s="122"/>
      <c r="S55" s="122"/>
      <c r="T55" s="122"/>
      <c r="U55" s="122"/>
      <c r="V55" s="122"/>
      <c r="W55" s="122"/>
      <c r="X55" s="122"/>
      <c r="Y55" s="122"/>
      <c r="Z55" s="122"/>
      <c r="AA55" s="46"/>
      <c r="AB55" s="46"/>
      <c r="AC55" s="46"/>
      <c r="AD55" s="46"/>
      <c r="AE55" s="46"/>
      <c r="AF55" s="46"/>
      <c r="AG55" s="46"/>
    </row>
    <row r="56" spans="1:33" s="59" customFormat="1" x14ac:dyDescent="0.25">
      <c r="A56" s="153" t="s">
        <v>279</v>
      </c>
      <c r="B56" s="153" t="s">
        <v>280</v>
      </c>
      <c r="C56" s="153" t="s">
        <v>194</v>
      </c>
      <c r="D56" s="153" t="s">
        <v>192</v>
      </c>
      <c r="E56" s="71">
        <v>537</v>
      </c>
      <c r="F56" s="66">
        <v>544</v>
      </c>
      <c r="G56" s="82">
        <v>364</v>
      </c>
      <c r="H56" s="82">
        <v>61</v>
      </c>
      <c r="I56" s="82">
        <v>86</v>
      </c>
      <c r="J56" s="82">
        <v>28</v>
      </c>
      <c r="K56" s="82">
        <v>5</v>
      </c>
      <c r="L56" s="122" t="s">
        <v>605</v>
      </c>
      <c r="M56" s="156"/>
      <c r="N56" s="156"/>
      <c r="O56" s="156"/>
      <c r="P56" s="156"/>
      <c r="Q56" s="156"/>
      <c r="R56" s="122"/>
      <c r="S56" s="122"/>
      <c r="T56" s="122"/>
      <c r="U56" s="122"/>
      <c r="V56" s="122"/>
      <c r="W56" s="122"/>
      <c r="X56" s="122"/>
      <c r="Y56" s="122"/>
      <c r="Z56" s="122"/>
      <c r="AA56" s="46"/>
      <c r="AB56" s="46"/>
      <c r="AC56" s="46"/>
      <c r="AD56" s="46"/>
      <c r="AE56" s="46"/>
      <c r="AF56" s="46"/>
      <c r="AG56" s="46"/>
    </row>
    <row r="57" spans="1:33" s="59" customFormat="1" x14ac:dyDescent="0.25">
      <c r="A57" s="153" t="s">
        <v>281</v>
      </c>
      <c r="B57" s="153" t="s">
        <v>282</v>
      </c>
      <c r="C57" s="153" t="s">
        <v>194</v>
      </c>
      <c r="D57" s="153" t="s">
        <v>192</v>
      </c>
      <c r="E57" s="73">
        <v>28834</v>
      </c>
      <c r="F57" s="63">
        <v>28834</v>
      </c>
      <c r="G57" s="82">
        <v>18504</v>
      </c>
      <c r="H57" s="82">
        <v>4496</v>
      </c>
      <c r="I57" s="82">
        <v>4347</v>
      </c>
      <c r="J57" s="82">
        <v>999</v>
      </c>
      <c r="K57" s="82">
        <v>488</v>
      </c>
      <c r="L57" s="122" t="s">
        <v>202</v>
      </c>
      <c r="M57" s="156"/>
      <c r="N57" s="156"/>
      <c r="O57" s="156"/>
      <c r="P57" s="156"/>
      <c r="Q57" s="156"/>
      <c r="R57" s="122"/>
      <c r="S57" s="122"/>
      <c r="T57" s="122"/>
      <c r="U57" s="122"/>
      <c r="V57" s="122"/>
      <c r="W57" s="122"/>
      <c r="X57" s="122"/>
      <c r="Y57" s="122"/>
      <c r="Z57" s="122"/>
      <c r="AA57" s="46"/>
      <c r="AB57" s="46"/>
      <c r="AC57" s="46"/>
      <c r="AD57" s="46"/>
      <c r="AE57" s="46"/>
      <c r="AF57" s="46"/>
      <c r="AG57" s="46"/>
    </row>
    <row r="58" spans="1:33" s="59" customFormat="1" x14ac:dyDescent="0.25">
      <c r="A58" s="153" t="s">
        <v>283</v>
      </c>
      <c r="B58" s="153" t="s">
        <v>284</v>
      </c>
      <c r="C58" s="153" t="s">
        <v>194</v>
      </c>
      <c r="D58" s="153" t="s">
        <v>192</v>
      </c>
      <c r="E58" s="73">
        <v>22051</v>
      </c>
      <c r="F58" s="63">
        <v>22134</v>
      </c>
      <c r="G58" s="82">
        <v>14833</v>
      </c>
      <c r="H58" s="82">
        <v>2440</v>
      </c>
      <c r="I58" s="82">
        <v>3516</v>
      </c>
      <c r="J58" s="82">
        <v>1145</v>
      </c>
      <c r="K58" s="82">
        <v>200</v>
      </c>
      <c r="L58" s="122" t="s">
        <v>605</v>
      </c>
      <c r="M58" s="156"/>
      <c r="N58" s="156"/>
      <c r="O58" s="156"/>
      <c r="P58" s="156"/>
      <c r="Q58" s="156"/>
      <c r="R58" s="122"/>
      <c r="S58" s="122"/>
      <c r="T58" s="122"/>
      <c r="U58" s="122"/>
      <c r="V58" s="122"/>
      <c r="W58" s="122"/>
      <c r="X58" s="122"/>
      <c r="Y58" s="122"/>
      <c r="Z58" s="122"/>
      <c r="AA58" s="46"/>
      <c r="AB58" s="46"/>
      <c r="AC58" s="46"/>
      <c r="AD58" s="46"/>
      <c r="AE58" s="46"/>
      <c r="AF58" s="46"/>
      <c r="AG58" s="46"/>
    </row>
    <row r="59" spans="1:33" s="59" customFormat="1" x14ac:dyDescent="0.25">
      <c r="A59" s="153" t="s">
        <v>285</v>
      </c>
      <c r="B59" s="153" t="s">
        <v>286</v>
      </c>
      <c r="C59" s="153" t="s">
        <v>194</v>
      </c>
      <c r="D59" s="153" t="s">
        <v>192</v>
      </c>
      <c r="E59" s="73">
        <v>1102852</v>
      </c>
      <c r="F59" s="63">
        <v>1116655</v>
      </c>
      <c r="G59" s="82">
        <v>957189</v>
      </c>
      <c r="H59" s="82">
        <v>111120</v>
      </c>
      <c r="I59" s="82">
        <v>20520</v>
      </c>
      <c r="J59" s="82">
        <v>25186</v>
      </c>
      <c r="K59" s="82">
        <v>2640</v>
      </c>
      <c r="L59" s="122" t="s">
        <v>606</v>
      </c>
      <c r="M59" s="156"/>
      <c r="N59" s="156"/>
      <c r="O59" s="156"/>
      <c r="P59" s="156"/>
      <c r="Q59" s="156"/>
      <c r="R59" s="122"/>
      <c r="S59" s="122"/>
      <c r="T59" s="122"/>
      <c r="U59" s="122"/>
      <c r="V59" s="122"/>
      <c r="W59" s="122"/>
      <c r="X59" s="122"/>
      <c r="Y59" s="122"/>
      <c r="Z59" s="122"/>
      <c r="AA59" s="46"/>
      <c r="AB59" s="46"/>
      <c r="AC59" s="46"/>
      <c r="AD59" s="46"/>
      <c r="AE59" s="46"/>
      <c r="AF59" s="46"/>
      <c r="AG59" s="46"/>
    </row>
    <row r="60" spans="1:33" s="59" customFormat="1" x14ac:dyDescent="0.25">
      <c r="A60" s="153" t="s">
        <v>287</v>
      </c>
      <c r="B60" s="153" t="s">
        <v>288</v>
      </c>
      <c r="C60" s="153" t="s">
        <v>194</v>
      </c>
      <c r="D60" s="153" t="s">
        <v>192</v>
      </c>
      <c r="E60" s="73">
        <v>22513</v>
      </c>
      <c r="F60" s="63">
        <v>22796</v>
      </c>
      <c r="G60" s="82">
        <v>19544</v>
      </c>
      <c r="H60" s="82">
        <v>2269</v>
      </c>
      <c r="I60" s="82">
        <v>418</v>
      </c>
      <c r="J60" s="82">
        <v>511</v>
      </c>
      <c r="K60" s="82">
        <v>54</v>
      </c>
      <c r="L60" s="122" t="s">
        <v>606</v>
      </c>
      <c r="M60" s="156"/>
      <c r="N60" s="156"/>
      <c r="O60" s="156"/>
      <c r="P60" s="156"/>
      <c r="Q60" s="156"/>
      <c r="R60" s="122"/>
      <c r="S60" s="122"/>
      <c r="T60" s="122"/>
      <c r="U60" s="122"/>
      <c r="V60" s="122"/>
      <c r="W60" s="122"/>
      <c r="X60" s="122"/>
      <c r="Y60" s="122"/>
      <c r="Z60" s="122"/>
      <c r="AA60" s="46"/>
      <c r="AB60" s="46"/>
      <c r="AC60" s="46"/>
      <c r="AD60" s="46"/>
      <c r="AE60" s="46"/>
      <c r="AF60" s="46"/>
      <c r="AG60" s="46"/>
    </row>
    <row r="61" spans="1:33" s="59" customFormat="1" x14ac:dyDescent="0.25">
      <c r="A61" s="153" t="s">
        <v>289</v>
      </c>
      <c r="B61" s="153" t="s">
        <v>290</v>
      </c>
      <c r="C61" s="153" t="s">
        <v>194</v>
      </c>
      <c r="D61" s="153" t="s">
        <v>192</v>
      </c>
      <c r="E61" s="73">
        <v>7033</v>
      </c>
      <c r="F61" s="63">
        <v>6860</v>
      </c>
      <c r="G61" s="82">
        <v>4599</v>
      </c>
      <c r="H61" s="82">
        <v>756</v>
      </c>
      <c r="I61" s="82">
        <v>1090</v>
      </c>
      <c r="J61" s="82">
        <v>354</v>
      </c>
      <c r="K61" s="82">
        <v>61</v>
      </c>
      <c r="L61" s="122" t="s">
        <v>605</v>
      </c>
      <c r="M61" s="156"/>
      <c r="N61" s="156"/>
      <c r="O61" s="156"/>
      <c r="P61" s="156"/>
      <c r="Q61" s="156"/>
      <c r="R61" s="122"/>
      <c r="S61" s="122"/>
      <c r="T61" s="122"/>
      <c r="U61" s="122"/>
      <c r="V61" s="122"/>
      <c r="W61" s="122"/>
      <c r="X61" s="122"/>
      <c r="Y61" s="122"/>
      <c r="Z61" s="122"/>
      <c r="AA61" s="46"/>
      <c r="AB61" s="46"/>
      <c r="AC61" s="46"/>
      <c r="AD61" s="46"/>
      <c r="AE61" s="46"/>
      <c r="AF61" s="46"/>
      <c r="AG61" s="46"/>
    </row>
    <row r="62" spans="1:33" s="59" customFormat="1" x14ac:dyDescent="0.25">
      <c r="A62" s="153" t="s">
        <v>291</v>
      </c>
      <c r="B62" s="153" t="s">
        <v>292</v>
      </c>
      <c r="C62" s="153" t="s">
        <v>194</v>
      </c>
      <c r="D62" s="153" t="s">
        <v>192</v>
      </c>
      <c r="E62" s="73">
        <v>29110</v>
      </c>
      <c r="F62" s="63">
        <v>29114</v>
      </c>
      <c r="G62" s="82">
        <v>19510</v>
      </c>
      <c r="H62" s="82">
        <v>3210</v>
      </c>
      <c r="I62" s="82">
        <v>4624</v>
      </c>
      <c r="J62" s="82">
        <v>1509</v>
      </c>
      <c r="K62" s="82">
        <v>261</v>
      </c>
      <c r="L62" s="122" t="s">
        <v>605</v>
      </c>
      <c r="M62" s="156"/>
      <c r="N62" s="156"/>
      <c r="O62" s="156"/>
      <c r="P62" s="156"/>
      <c r="Q62" s="156"/>
      <c r="R62" s="122"/>
      <c r="S62" s="122"/>
      <c r="T62" s="122"/>
      <c r="U62" s="122"/>
      <c r="V62" s="122"/>
      <c r="W62" s="122"/>
      <c r="X62" s="122"/>
      <c r="Y62" s="122"/>
      <c r="Z62" s="122"/>
      <c r="AA62" s="46"/>
      <c r="AB62" s="46"/>
      <c r="AC62" s="46"/>
      <c r="AD62" s="46"/>
      <c r="AE62" s="46"/>
      <c r="AF62" s="46"/>
      <c r="AG62" s="46"/>
    </row>
    <row r="63" spans="1:33" s="59" customFormat="1" x14ac:dyDescent="0.25">
      <c r="A63" s="153" t="s">
        <v>293</v>
      </c>
      <c r="B63" s="153" t="s">
        <v>294</v>
      </c>
      <c r="C63" s="153" t="s">
        <v>194</v>
      </c>
      <c r="D63" s="153" t="s">
        <v>192</v>
      </c>
      <c r="E63" s="73">
        <v>44319</v>
      </c>
      <c r="F63" s="63">
        <v>44347</v>
      </c>
      <c r="G63" s="82">
        <v>29718</v>
      </c>
      <c r="H63" s="82">
        <v>4887</v>
      </c>
      <c r="I63" s="82">
        <v>7044</v>
      </c>
      <c r="J63" s="82">
        <v>2301</v>
      </c>
      <c r="K63" s="82">
        <v>397</v>
      </c>
      <c r="L63" s="122" t="s">
        <v>605</v>
      </c>
      <c r="M63" s="156"/>
      <c r="N63" s="156"/>
      <c r="O63" s="156"/>
      <c r="P63" s="156"/>
      <c r="Q63" s="156"/>
      <c r="R63" s="122"/>
      <c r="S63" s="122"/>
      <c r="T63" s="122"/>
      <c r="U63" s="122"/>
      <c r="V63" s="122"/>
      <c r="W63" s="122"/>
      <c r="X63" s="122"/>
      <c r="Y63" s="122"/>
      <c r="Z63" s="122"/>
      <c r="AA63" s="46"/>
      <c r="AB63" s="46"/>
      <c r="AC63" s="46"/>
      <c r="AD63" s="46"/>
      <c r="AE63" s="46"/>
      <c r="AF63" s="46"/>
      <c r="AG63" s="46"/>
    </row>
    <row r="64" spans="1:33" s="59" customFormat="1" x14ac:dyDescent="0.25">
      <c r="A64" s="153" t="s">
        <v>295</v>
      </c>
      <c r="B64" s="153" t="s">
        <v>296</v>
      </c>
      <c r="C64" s="153" t="s">
        <v>194</v>
      </c>
      <c r="D64" s="153" t="s">
        <v>192</v>
      </c>
      <c r="E64" s="73">
        <v>5442</v>
      </c>
      <c r="F64" s="63">
        <v>5510</v>
      </c>
      <c r="G64" s="82">
        <v>3693</v>
      </c>
      <c r="H64" s="82">
        <v>607</v>
      </c>
      <c r="I64" s="82">
        <v>876</v>
      </c>
      <c r="J64" s="82">
        <v>284</v>
      </c>
      <c r="K64" s="82">
        <v>50</v>
      </c>
      <c r="L64" s="122" t="s">
        <v>605</v>
      </c>
      <c r="M64" s="156"/>
      <c r="N64" s="156"/>
      <c r="O64" s="156"/>
      <c r="P64" s="156"/>
      <c r="Q64" s="156"/>
      <c r="R64" s="122"/>
      <c r="S64" s="122"/>
      <c r="T64" s="122"/>
      <c r="U64" s="122"/>
      <c r="V64" s="122"/>
      <c r="W64" s="122"/>
      <c r="X64" s="122"/>
      <c r="Y64" s="122"/>
      <c r="Z64" s="122"/>
      <c r="AA64" s="46"/>
      <c r="AB64" s="46"/>
      <c r="AC64" s="46"/>
      <c r="AD64" s="46"/>
      <c r="AE64" s="46"/>
      <c r="AF64" s="46"/>
      <c r="AG64" s="46"/>
    </row>
    <row r="65" spans="1:33" s="59" customFormat="1" x14ac:dyDescent="0.25">
      <c r="A65" s="153" t="s">
        <v>297</v>
      </c>
      <c r="B65" s="153" t="s">
        <v>298</v>
      </c>
      <c r="C65" s="153" t="s">
        <v>194</v>
      </c>
      <c r="D65" s="153" t="s">
        <v>192</v>
      </c>
      <c r="E65" s="73">
        <v>37627</v>
      </c>
      <c r="F65" s="63">
        <v>38098</v>
      </c>
      <c r="G65" s="82"/>
      <c r="H65" s="82"/>
      <c r="I65" s="82"/>
      <c r="J65" s="82">
        <v>38098</v>
      </c>
      <c r="K65" s="82"/>
      <c r="L65" s="122" t="s">
        <v>222</v>
      </c>
      <c r="M65" s="156"/>
      <c r="N65" s="156"/>
      <c r="O65" s="156"/>
      <c r="P65" s="156"/>
      <c r="Q65" s="156"/>
      <c r="R65" s="122"/>
      <c r="S65" s="122"/>
      <c r="T65" s="122"/>
      <c r="U65" s="122"/>
      <c r="V65" s="122"/>
      <c r="W65" s="122"/>
      <c r="X65" s="122"/>
      <c r="Y65" s="122"/>
      <c r="Z65" s="122"/>
      <c r="AA65" s="46"/>
      <c r="AB65" s="46"/>
      <c r="AC65" s="46"/>
      <c r="AD65" s="46"/>
      <c r="AE65" s="46"/>
      <c r="AF65" s="46"/>
      <c r="AG65" s="46"/>
    </row>
    <row r="66" spans="1:33" s="59" customFormat="1" x14ac:dyDescent="0.25">
      <c r="A66" s="153" t="s">
        <v>299</v>
      </c>
      <c r="B66" s="153" t="s">
        <v>300</v>
      </c>
      <c r="C66" s="153" t="s">
        <v>194</v>
      </c>
      <c r="D66" s="153" t="s">
        <v>192</v>
      </c>
      <c r="E66" s="73">
        <v>7688</v>
      </c>
      <c r="F66" s="63">
        <v>7696</v>
      </c>
      <c r="G66" s="82">
        <v>5157</v>
      </c>
      <c r="H66" s="82">
        <v>848</v>
      </c>
      <c r="I66" s="82">
        <v>1224</v>
      </c>
      <c r="J66" s="82">
        <v>398</v>
      </c>
      <c r="K66" s="82">
        <v>69</v>
      </c>
      <c r="L66" s="122" t="s">
        <v>605</v>
      </c>
      <c r="M66" s="156"/>
      <c r="N66" s="156"/>
      <c r="O66" s="156"/>
      <c r="P66" s="156"/>
      <c r="Q66" s="156"/>
      <c r="R66" s="122"/>
      <c r="S66" s="122"/>
      <c r="T66" s="122"/>
      <c r="U66" s="122"/>
      <c r="V66" s="122"/>
      <c r="W66" s="122"/>
      <c r="X66" s="122"/>
      <c r="Y66" s="122"/>
      <c r="Z66" s="122"/>
      <c r="AA66" s="46"/>
      <c r="AB66" s="46"/>
      <c r="AC66" s="46"/>
      <c r="AD66" s="46"/>
      <c r="AE66" s="46"/>
      <c r="AF66" s="46"/>
      <c r="AG66" s="46"/>
    </row>
    <row r="67" spans="1:33" s="59" customFormat="1" x14ac:dyDescent="0.25">
      <c r="A67" s="153" t="s">
        <v>301</v>
      </c>
      <c r="B67" s="153" t="s">
        <v>302</v>
      </c>
      <c r="C67" s="153" t="s">
        <v>194</v>
      </c>
      <c r="D67" s="153" t="s">
        <v>192</v>
      </c>
      <c r="E67" s="71">
        <v>915</v>
      </c>
      <c r="F67" s="66">
        <v>924</v>
      </c>
      <c r="G67" s="82">
        <v>793</v>
      </c>
      <c r="H67" s="82">
        <v>91</v>
      </c>
      <c r="I67" s="82">
        <v>16</v>
      </c>
      <c r="J67" s="82">
        <v>21</v>
      </c>
      <c r="K67" s="82">
        <v>3</v>
      </c>
      <c r="L67" s="122" t="s">
        <v>606</v>
      </c>
      <c r="M67" s="156"/>
      <c r="N67" s="156"/>
      <c r="O67" s="156"/>
      <c r="P67" s="156"/>
      <c r="Q67" s="156"/>
      <c r="R67" s="122"/>
      <c r="S67" s="122"/>
      <c r="T67" s="122"/>
      <c r="U67" s="122"/>
      <c r="V67" s="122"/>
      <c r="W67" s="122"/>
      <c r="X67" s="122"/>
      <c r="Y67" s="122"/>
      <c r="Z67" s="122"/>
      <c r="AA67" s="46"/>
      <c r="AB67" s="46"/>
      <c r="AC67" s="46"/>
      <c r="AD67" s="46"/>
      <c r="AE67" s="46"/>
      <c r="AF67" s="46"/>
      <c r="AG67" s="46"/>
    </row>
    <row r="68" spans="1:33" s="59" customFormat="1" x14ac:dyDescent="0.25">
      <c r="A68" s="153" t="s">
        <v>303</v>
      </c>
      <c r="B68" s="153" t="s">
        <v>304</v>
      </c>
      <c r="C68" s="153" t="s">
        <v>194</v>
      </c>
      <c r="D68" s="153" t="s">
        <v>192</v>
      </c>
      <c r="E68" s="73">
        <v>2827</v>
      </c>
      <c r="F68" s="63">
        <v>2845</v>
      </c>
      <c r="G68" s="82">
        <v>1908</v>
      </c>
      <c r="H68" s="82">
        <v>314</v>
      </c>
      <c r="I68" s="82">
        <v>451</v>
      </c>
      <c r="J68" s="82">
        <v>146</v>
      </c>
      <c r="K68" s="82">
        <v>26</v>
      </c>
      <c r="L68" s="122" t="s">
        <v>605</v>
      </c>
      <c r="M68" s="156"/>
      <c r="N68" s="156"/>
      <c r="O68" s="156"/>
      <c r="P68" s="156"/>
      <c r="Q68" s="156"/>
      <c r="R68" s="122"/>
      <c r="S68" s="122"/>
      <c r="T68" s="122"/>
      <c r="U68" s="122"/>
      <c r="V68" s="122"/>
      <c r="W68" s="122"/>
      <c r="X68" s="122"/>
      <c r="Y68" s="122"/>
      <c r="Z68" s="122"/>
      <c r="AA68" s="46"/>
      <c r="AB68" s="46"/>
      <c r="AC68" s="46"/>
      <c r="AD68" s="46"/>
      <c r="AE68" s="46"/>
      <c r="AF68" s="46"/>
      <c r="AG68" s="46"/>
    </row>
    <row r="69" spans="1:33" s="59" customFormat="1" x14ac:dyDescent="0.25">
      <c r="A69" s="153" t="s">
        <v>305</v>
      </c>
      <c r="B69" s="153" t="s">
        <v>306</v>
      </c>
      <c r="C69" s="153" t="s">
        <v>194</v>
      </c>
      <c r="D69" s="153" t="s">
        <v>192</v>
      </c>
      <c r="E69" s="73">
        <v>1301</v>
      </c>
      <c r="F69" s="63">
        <v>1317</v>
      </c>
      <c r="G69" s="82">
        <v>883</v>
      </c>
      <c r="H69" s="82">
        <v>146</v>
      </c>
      <c r="I69" s="82">
        <v>209</v>
      </c>
      <c r="J69" s="82">
        <v>67</v>
      </c>
      <c r="K69" s="82">
        <v>12</v>
      </c>
      <c r="L69" s="122" t="s">
        <v>605</v>
      </c>
      <c r="M69" s="156"/>
      <c r="N69" s="156"/>
      <c r="O69" s="156"/>
      <c r="P69" s="156"/>
      <c r="Q69" s="156"/>
      <c r="R69" s="122"/>
      <c r="S69" s="122"/>
      <c r="T69" s="122"/>
      <c r="U69" s="122"/>
      <c r="V69" s="122"/>
      <c r="W69" s="122"/>
      <c r="X69" s="122"/>
      <c r="Y69" s="122"/>
      <c r="Z69" s="122"/>
      <c r="AA69" s="46"/>
      <c r="AB69" s="46"/>
      <c r="AC69" s="46"/>
      <c r="AD69" s="46"/>
      <c r="AE69" s="46"/>
      <c r="AF69" s="46"/>
      <c r="AG69" s="46"/>
    </row>
    <row r="70" spans="1:33" s="59" customFormat="1" x14ac:dyDescent="0.25">
      <c r="A70" s="153" t="s">
        <v>307</v>
      </c>
      <c r="B70" s="153" t="s">
        <v>308</v>
      </c>
      <c r="C70" s="153" t="s">
        <v>194</v>
      </c>
      <c r="D70" s="153" t="s">
        <v>192</v>
      </c>
      <c r="E70" s="73">
        <v>2409</v>
      </c>
      <c r="F70" s="63">
        <v>2439</v>
      </c>
      <c r="G70" s="82">
        <v>1636</v>
      </c>
      <c r="H70" s="82">
        <v>269</v>
      </c>
      <c r="I70" s="82">
        <v>387</v>
      </c>
      <c r="J70" s="82">
        <v>125</v>
      </c>
      <c r="K70" s="82">
        <v>22</v>
      </c>
      <c r="L70" s="122" t="s">
        <v>605</v>
      </c>
      <c r="M70" s="156"/>
      <c r="N70" s="156"/>
      <c r="O70" s="156"/>
      <c r="P70" s="156"/>
      <c r="Q70" s="156"/>
      <c r="R70" s="122"/>
      <c r="S70" s="122"/>
      <c r="T70" s="122"/>
      <c r="U70" s="122"/>
      <c r="V70" s="122"/>
      <c r="W70" s="122"/>
      <c r="X70" s="122"/>
      <c r="Y70" s="122"/>
      <c r="Z70" s="122"/>
      <c r="AA70" s="46"/>
      <c r="AB70" s="46"/>
      <c r="AC70" s="46"/>
      <c r="AD70" s="46"/>
      <c r="AE70" s="46"/>
      <c r="AF70" s="46"/>
      <c r="AG70" s="46"/>
    </row>
    <row r="71" spans="1:33" s="59" customFormat="1" x14ac:dyDescent="0.25">
      <c r="A71" s="153" t="s">
        <v>309</v>
      </c>
      <c r="B71" s="153" t="s">
        <v>310</v>
      </c>
      <c r="C71" s="153" t="s">
        <v>194</v>
      </c>
      <c r="D71" s="153" t="s">
        <v>192</v>
      </c>
      <c r="E71" s="73">
        <v>39187</v>
      </c>
      <c r="F71" s="63">
        <v>39677</v>
      </c>
      <c r="G71" s="82">
        <v>26587</v>
      </c>
      <c r="H71" s="82">
        <v>4373</v>
      </c>
      <c r="I71" s="82">
        <v>6303</v>
      </c>
      <c r="J71" s="82">
        <v>2058</v>
      </c>
      <c r="K71" s="82">
        <v>356</v>
      </c>
      <c r="L71" s="122" t="s">
        <v>605</v>
      </c>
      <c r="M71" s="156"/>
      <c r="N71" s="156"/>
      <c r="O71" s="156"/>
      <c r="P71" s="156"/>
      <c r="Q71" s="156"/>
      <c r="R71" s="122"/>
      <c r="S71" s="122"/>
      <c r="T71" s="122"/>
      <c r="U71" s="122"/>
      <c r="V71" s="122"/>
      <c r="W71" s="122"/>
      <c r="X71" s="122"/>
      <c r="Y71" s="122"/>
      <c r="Z71" s="122"/>
      <c r="AA71" s="46"/>
      <c r="AB71" s="46"/>
      <c r="AC71" s="46"/>
      <c r="AD71" s="46"/>
      <c r="AE71" s="46"/>
      <c r="AF71" s="46"/>
      <c r="AG71" s="46"/>
    </row>
    <row r="72" spans="1:33" s="59" customFormat="1" x14ac:dyDescent="0.25">
      <c r="A72" s="153" t="s">
        <v>311</v>
      </c>
      <c r="B72" s="153" t="s">
        <v>312</v>
      </c>
      <c r="C72" s="153" t="s">
        <v>194</v>
      </c>
      <c r="D72" s="153" t="s">
        <v>192</v>
      </c>
      <c r="E72" s="73">
        <v>13370</v>
      </c>
      <c r="F72" s="63">
        <v>13537</v>
      </c>
      <c r="G72" s="82">
        <v>9075</v>
      </c>
      <c r="H72" s="82">
        <v>1491</v>
      </c>
      <c r="I72" s="82">
        <v>2150</v>
      </c>
      <c r="J72" s="82">
        <v>700</v>
      </c>
      <c r="K72" s="82">
        <v>121</v>
      </c>
      <c r="L72" s="122" t="s">
        <v>605</v>
      </c>
      <c r="M72" s="156"/>
      <c r="N72" s="156"/>
      <c r="O72" s="156"/>
      <c r="P72" s="156"/>
      <c r="Q72" s="156"/>
      <c r="R72" s="122"/>
      <c r="S72" s="122"/>
      <c r="T72" s="122"/>
      <c r="U72" s="122"/>
      <c r="V72" s="122"/>
      <c r="W72" s="122"/>
      <c r="X72" s="122"/>
      <c r="Y72" s="122"/>
      <c r="Z72" s="122"/>
      <c r="AA72" s="46"/>
      <c r="AB72" s="46"/>
      <c r="AC72" s="46"/>
      <c r="AD72" s="46"/>
      <c r="AE72" s="46"/>
      <c r="AF72" s="46"/>
      <c r="AG72" s="46"/>
    </row>
    <row r="73" spans="1:33" s="59" customFormat="1" x14ac:dyDescent="0.25">
      <c r="A73" s="153" t="s">
        <v>313</v>
      </c>
      <c r="B73" s="153" t="s">
        <v>314</v>
      </c>
      <c r="C73" s="153" t="s">
        <v>194</v>
      </c>
      <c r="D73" s="153" t="s">
        <v>192</v>
      </c>
      <c r="E73" s="73">
        <v>66429</v>
      </c>
      <c r="F73" s="63">
        <v>64938</v>
      </c>
      <c r="G73" s="82">
        <v>43512</v>
      </c>
      <c r="H73" s="82">
        <v>7156</v>
      </c>
      <c r="I73" s="82">
        <v>10316</v>
      </c>
      <c r="J73" s="82">
        <v>3370</v>
      </c>
      <c r="K73" s="82">
        <v>584</v>
      </c>
      <c r="L73" s="122" t="s">
        <v>605</v>
      </c>
      <c r="M73" s="156"/>
      <c r="N73" s="156"/>
      <c r="O73" s="156"/>
      <c r="P73" s="156"/>
      <c r="Q73" s="156"/>
      <c r="R73" s="122"/>
      <c r="S73" s="122"/>
      <c r="T73" s="122"/>
      <c r="U73" s="122"/>
      <c r="V73" s="122"/>
      <c r="W73" s="122"/>
      <c r="X73" s="122"/>
      <c r="Y73" s="122"/>
      <c r="Z73" s="122"/>
      <c r="AA73" s="46"/>
      <c r="AB73" s="46"/>
      <c r="AC73" s="46"/>
      <c r="AD73" s="46"/>
      <c r="AE73" s="46"/>
      <c r="AF73" s="46"/>
      <c r="AG73" s="46"/>
    </row>
    <row r="74" spans="1:33" s="59" customFormat="1" x14ac:dyDescent="0.25">
      <c r="A74" s="153" t="s">
        <v>315</v>
      </c>
      <c r="B74" s="153" t="s">
        <v>316</v>
      </c>
      <c r="C74" s="153" t="s">
        <v>194</v>
      </c>
      <c r="D74" s="153" t="s">
        <v>192</v>
      </c>
      <c r="E74" s="73">
        <v>69869</v>
      </c>
      <c r="F74" s="63">
        <v>70745</v>
      </c>
      <c r="G74" s="82">
        <v>47408</v>
      </c>
      <c r="H74" s="82">
        <v>7796</v>
      </c>
      <c r="I74" s="82">
        <v>11237</v>
      </c>
      <c r="J74" s="82">
        <v>3669</v>
      </c>
      <c r="K74" s="82">
        <v>635</v>
      </c>
      <c r="L74" s="122" t="s">
        <v>605</v>
      </c>
      <c r="M74" s="156"/>
      <c r="N74" s="156"/>
      <c r="O74" s="156"/>
      <c r="P74" s="156"/>
      <c r="Q74" s="156"/>
      <c r="R74" s="122"/>
      <c r="S74" s="122"/>
      <c r="T74" s="122"/>
      <c r="U74" s="122"/>
      <c r="V74" s="122"/>
      <c r="W74" s="122"/>
      <c r="X74" s="122"/>
      <c r="Y74" s="122"/>
      <c r="Z74" s="122"/>
      <c r="AA74" s="46"/>
      <c r="AB74" s="46"/>
      <c r="AC74" s="46"/>
      <c r="AD74" s="46"/>
      <c r="AE74" s="46"/>
      <c r="AF74" s="46"/>
      <c r="AG74" s="46"/>
    </row>
    <row r="75" spans="1:33" s="59" customFormat="1" x14ac:dyDescent="0.25">
      <c r="A75" s="153" t="s">
        <v>317</v>
      </c>
      <c r="B75" s="153" t="s">
        <v>318</v>
      </c>
      <c r="C75" s="153" t="s">
        <v>194</v>
      </c>
      <c r="D75" s="153" t="s">
        <v>192</v>
      </c>
      <c r="E75" s="73">
        <v>23905</v>
      </c>
      <c r="F75" s="63">
        <v>24621</v>
      </c>
      <c r="G75" s="82">
        <v>15801</v>
      </c>
      <c r="H75" s="82">
        <v>3840</v>
      </c>
      <c r="I75" s="82">
        <v>3711</v>
      </c>
      <c r="J75" s="82">
        <v>854</v>
      </c>
      <c r="K75" s="82">
        <v>415</v>
      </c>
      <c r="L75" s="122" t="s">
        <v>202</v>
      </c>
      <c r="M75" s="157"/>
      <c r="N75" s="157"/>
      <c r="O75" s="157"/>
      <c r="P75" s="157"/>
      <c r="Q75" s="157"/>
      <c r="R75" s="122"/>
      <c r="S75" s="122"/>
      <c r="T75" s="122"/>
      <c r="U75" s="122"/>
      <c r="V75" s="122"/>
      <c r="W75" s="122"/>
      <c r="X75" s="122"/>
      <c r="Y75" s="122"/>
      <c r="Z75" s="122"/>
      <c r="AA75" s="46"/>
      <c r="AB75" s="46"/>
      <c r="AC75" s="46"/>
      <c r="AD75" s="46"/>
      <c r="AE75" s="46"/>
      <c r="AF75" s="46"/>
      <c r="AG75" s="46"/>
    </row>
    <row r="76" spans="1:33" s="59" customFormat="1" x14ac:dyDescent="0.25">
      <c r="A76" s="153" t="s">
        <v>319</v>
      </c>
      <c r="B76" s="153" t="s">
        <v>320</v>
      </c>
      <c r="C76" s="153" t="s">
        <v>194</v>
      </c>
      <c r="D76" s="153" t="s">
        <v>192</v>
      </c>
      <c r="E76" s="73">
        <v>2581</v>
      </c>
      <c r="F76" s="63">
        <v>2614</v>
      </c>
      <c r="G76" s="82">
        <v>1679</v>
      </c>
      <c r="H76" s="82">
        <v>408</v>
      </c>
      <c r="I76" s="82">
        <v>392</v>
      </c>
      <c r="J76" s="82">
        <v>90</v>
      </c>
      <c r="K76" s="82">
        <v>45</v>
      </c>
      <c r="L76" s="122" t="s">
        <v>202</v>
      </c>
      <c r="M76" s="157"/>
      <c r="N76" s="157"/>
      <c r="O76" s="157"/>
      <c r="P76" s="157"/>
      <c r="Q76" s="157"/>
      <c r="R76" s="122"/>
      <c r="S76" s="122"/>
      <c r="T76" s="122"/>
      <c r="U76" s="122"/>
      <c r="V76" s="122"/>
      <c r="W76" s="122"/>
      <c r="X76" s="122"/>
      <c r="Y76" s="122"/>
      <c r="Z76" s="122"/>
      <c r="AA76" s="46"/>
      <c r="AB76" s="46"/>
      <c r="AC76" s="46"/>
      <c r="AD76" s="46"/>
      <c r="AE76" s="46"/>
      <c r="AF76" s="46"/>
      <c r="AG76" s="46"/>
    </row>
    <row r="77" spans="1:33" s="59" customFormat="1" x14ac:dyDescent="0.25">
      <c r="A77" s="153" t="s">
        <v>321</v>
      </c>
      <c r="B77" s="153" t="s">
        <v>322</v>
      </c>
      <c r="C77" s="153" t="s">
        <v>194</v>
      </c>
      <c r="D77" s="153" t="s">
        <v>192</v>
      </c>
      <c r="E77" s="73">
        <v>83780</v>
      </c>
      <c r="F77" s="63">
        <v>99465</v>
      </c>
      <c r="G77" s="82">
        <v>63825</v>
      </c>
      <c r="H77" s="82">
        <v>15513</v>
      </c>
      <c r="I77" s="82">
        <v>14994</v>
      </c>
      <c r="J77" s="82">
        <v>3452</v>
      </c>
      <c r="K77" s="82">
        <v>1681</v>
      </c>
      <c r="L77" s="122" t="s">
        <v>202</v>
      </c>
      <c r="M77" s="157"/>
      <c r="N77" s="157"/>
      <c r="O77" s="157"/>
      <c r="P77" s="157"/>
      <c r="Q77" s="157"/>
      <c r="R77" s="122"/>
      <c r="S77" s="122"/>
      <c r="T77" s="122"/>
      <c r="U77" s="122"/>
      <c r="V77" s="122"/>
      <c r="W77" s="122"/>
      <c r="X77" s="122"/>
      <c r="Y77" s="122"/>
      <c r="Z77" s="122"/>
      <c r="AA77" s="46"/>
      <c r="AB77" s="46"/>
      <c r="AC77" s="46"/>
      <c r="AD77" s="46"/>
      <c r="AE77" s="46"/>
      <c r="AF77" s="46"/>
      <c r="AG77" s="46"/>
    </row>
    <row r="78" spans="1:33" s="59" customFormat="1" x14ac:dyDescent="0.25">
      <c r="A78" s="153" t="s">
        <v>323</v>
      </c>
      <c r="B78" s="153" t="s">
        <v>324</v>
      </c>
      <c r="C78" s="153" t="s">
        <v>194</v>
      </c>
      <c r="D78" s="153" t="s">
        <v>192</v>
      </c>
      <c r="E78" s="73">
        <v>94987</v>
      </c>
      <c r="F78" s="63">
        <v>96175</v>
      </c>
      <c r="G78" s="82">
        <v>61710</v>
      </c>
      <c r="H78" s="82">
        <v>14997</v>
      </c>
      <c r="I78" s="82">
        <v>14500</v>
      </c>
      <c r="J78" s="82">
        <v>3342</v>
      </c>
      <c r="K78" s="82">
        <v>1626</v>
      </c>
      <c r="L78" s="122" t="s">
        <v>202</v>
      </c>
      <c r="M78" s="157"/>
      <c r="N78" s="157"/>
      <c r="O78" s="157"/>
      <c r="P78" s="157"/>
      <c r="Q78" s="157"/>
      <c r="R78" s="122"/>
      <c r="S78" s="122"/>
      <c r="T78" s="122"/>
      <c r="U78" s="122"/>
      <c r="V78" s="122"/>
      <c r="W78" s="122"/>
      <c r="X78" s="122"/>
      <c r="Y78" s="122"/>
      <c r="Z78" s="122"/>
      <c r="AA78" s="46"/>
      <c r="AB78" s="46"/>
      <c r="AC78" s="46"/>
      <c r="AD78" s="46"/>
      <c r="AE78" s="46"/>
      <c r="AF78" s="46"/>
      <c r="AG78" s="46"/>
    </row>
    <row r="79" spans="1:33" s="59" customFormat="1" x14ac:dyDescent="0.25">
      <c r="A79" s="153" t="s">
        <v>325</v>
      </c>
      <c r="B79" s="153" t="s">
        <v>326</v>
      </c>
      <c r="C79" s="153" t="s">
        <v>194</v>
      </c>
      <c r="D79" s="153" t="s">
        <v>192</v>
      </c>
      <c r="E79" s="73">
        <v>47646</v>
      </c>
      <c r="F79" s="63">
        <v>48243</v>
      </c>
      <c r="G79" s="82">
        <v>30960</v>
      </c>
      <c r="H79" s="82">
        <v>7524</v>
      </c>
      <c r="I79" s="82">
        <v>7271</v>
      </c>
      <c r="J79" s="82">
        <v>1674</v>
      </c>
      <c r="K79" s="82">
        <v>814</v>
      </c>
      <c r="L79" s="122" t="s">
        <v>202</v>
      </c>
      <c r="M79" s="157"/>
      <c r="N79" s="157"/>
      <c r="O79" s="157"/>
      <c r="P79" s="157"/>
      <c r="Q79" s="157"/>
      <c r="R79" s="122"/>
      <c r="S79" s="122"/>
      <c r="T79" s="122"/>
      <c r="U79" s="122"/>
      <c r="V79" s="122"/>
      <c r="W79" s="122"/>
      <c r="X79" s="122"/>
      <c r="Y79" s="122"/>
      <c r="Z79" s="122"/>
      <c r="AA79" s="46"/>
      <c r="AB79" s="46"/>
      <c r="AC79" s="46"/>
      <c r="AD79" s="46"/>
      <c r="AE79" s="46"/>
      <c r="AF79" s="46"/>
      <c r="AG79" s="46"/>
    </row>
    <row r="80" spans="1:33" s="59" customFormat="1" x14ac:dyDescent="0.25">
      <c r="A80" s="153" t="s">
        <v>327</v>
      </c>
      <c r="B80" s="153" t="s">
        <v>328</v>
      </c>
      <c r="C80" s="153" t="s">
        <v>194</v>
      </c>
      <c r="D80" s="153" t="s">
        <v>192</v>
      </c>
      <c r="E80" s="73">
        <v>22213</v>
      </c>
      <c r="F80" s="63">
        <v>22493</v>
      </c>
      <c r="G80" s="82">
        <v>14432</v>
      </c>
      <c r="H80" s="82">
        <v>3510</v>
      </c>
      <c r="I80" s="82">
        <v>3393</v>
      </c>
      <c r="J80" s="82">
        <v>779</v>
      </c>
      <c r="K80" s="82">
        <v>379</v>
      </c>
      <c r="L80" s="122" t="s">
        <v>202</v>
      </c>
      <c r="M80" s="157"/>
      <c r="N80" s="157"/>
      <c r="O80" s="157"/>
      <c r="P80" s="157"/>
      <c r="Q80" s="157"/>
      <c r="R80" s="122"/>
      <c r="S80" s="122"/>
      <c r="T80" s="122"/>
      <c r="U80" s="122"/>
      <c r="V80" s="122"/>
      <c r="W80" s="122"/>
      <c r="X80" s="122"/>
      <c r="Y80" s="122"/>
      <c r="Z80" s="122"/>
      <c r="AA80" s="46"/>
      <c r="AB80" s="46"/>
      <c r="AC80" s="46"/>
      <c r="AD80" s="46"/>
      <c r="AE80" s="46"/>
      <c r="AF80" s="46"/>
      <c r="AG80" s="46"/>
    </row>
    <row r="81" spans="1:33" s="59" customFormat="1" x14ac:dyDescent="0.25">
      <c r="A81" s="153" t="s">
        <v>329</v>
      </c>
      <c r="B81" s="153" t="s">
        <v>330</v>
      </c>
      <c r="C81" s="153" t="s">
        <v>194</v>
      </c>
      <c r="D81" s="153" t="s">
        <v>192</v>
      </c>
      <c r="E81" s="73">
        <v>45826</v>
      </c>
      <c r="F81" s="63">
        <v>46400</v>
      </c>
      <c r="G81" s="82">
        <v>29777</v>
      </c>
      <c r="H81" s="82">
        <v>7235</v>
      </c>
      <c r="I81" s="82">
        <v>6994</v>
      </c>
      <c r="J81" s="82">
        <v>1611</v>
      </c>
      <c r="K81" s="82">
        <v>783</v>
      </c>
      <c r="L81" s="122" t="s">
        <v>202</v>
      </c>
      <c r="M81" s="157"/>
      <c r="N81" s="157"/>
      <c r="O81" s="157"/>
      <c r="P81" s="157"/>
      <c r="Q81" s="157"/>
      <c r="R81" s="122"/>
      <c r="S81" s="122"/>
      <c r="T81" s="122"/>
      <c r="U81" s="122"/>
      <c r="V81" s="122"/>
      <c r="W81" s="122"/>
      <c r="X81" s="122"/>
      <c r="Y81" s="122"/>
      <c r="Z81" s="122"/>
      <c r="AA81" s="46"/>
      <c r="AB81" s="46"/>
      <c r="AC81" s="46"/>
      <c r="AD81" s="46"/>
      <c r="AE81" s="46"/>
      <c r="AF81" s="46"/>
      <c r="AG81" s="46"/>
    </row>
    <row r="82" spans="1:33" s="59" customFormat="1" x14ac:dyDescent="0.25">
      <c r="A82" s="153" t="s">
        <v>331</v>
      </c>
      <c r="B82" s="153" t="s">
        <v>332</v>
      </c>
      <c r="C82" s="153" t="s">
        <v>194</v>
      </c>
      <c r="D82" s="153" t="s">
        <v>192</v>
      </c>
      <c r="E82" s="73">
        <v>69823</v>
      </c>
      <c r="F82" s="63">
        <v>70698</v>
      </c>
      <c r="G82" s="82">
        <v>47375</v>
      </c>
      <c r="H82" s="82">
        <v>7790</v>
      </c>
      <c r="I82" s="82">
        <v>11231</v>
      </c>
      <c r="J82" s="82">
        <v>3667</v>
      </c>
      <c r="K82" s="82">
        <v>635</v>
      </c>
      <c r="L82" s="122" t="s">
        <v>605</v>
      </c>
      <c r="M82" s="156"/>
      <c r="N82" s="156"/>
      <c r="O82" s="156"/>
      <c r="P82" s="156"/>
      <c r="Q82" s="156"/>
      <c r="R82" s="122"/>
      <c r="S82" s="122"/>
      <c r="T82" s="122"/>
      <c r="U82" s="122"/>
      <c r="V82" s="122"/>
      <c r="W82" s="122"/>
      <c r="X82" s="122"/>
      <c r="Y82" s="122"/>
      <c r="Z82" s="122"/>
      <c r="AA82" s="46"/>
      <c r="AB82" s="46"/>
      <c r="AC82" s="46"/>
      <c r="AD82" s="46"/>
      <c r="AE82" s="46"/>
      <c r="AF82" s="46"/>
      <c r="AG82" s="46"/>
    </row>
    <row r="83" spans="1:33" s="59" customFormat="1" x14ac:dyDescent="0.25">
      <c r="A83" s="153" t="s">
        <v>333</v>
      </c>
      <c r="B83" s="153" t="s">
        <v>334</v>
      </c>
      <c r="C83" s="153" t="s">
        <v>194</v>
      </c>
      <c r="D83" s="153" t="s">
        <v>192</v>
      </c>
      <c r="E83" s="73">
        <v>239751</v>
      </c>
      <c r="F83" s="63">
        <v>242750</v>
      </c>
      <c r="G83" s="82">
        <v>162645</v>
      </c>
      <c r="H83" s="82">
        <v>26756</v>
      </c>
      <c r="I83" s="82">
        <v>38567</v>
      </c>
      <c r="J83" s="82">
        <v>12605</v>
      </c>
      <c r="K83" s="82">
        <v>2177</v>
      </c>
      <c r="L83" s="122" t="s">
        <v>605</v>
      </c>
      <c r="M83" s="156"/>
      <c r="N83" s="156"/>
      <c r="O83" s="156"/>
      <c r="P83" s="156"/>
      <c r="Q83" s="156"/>
      <c r="R83" s="122"/>
      <c r="S83" s="122"/>
      <c r="T83" s="122"/>
      <c r="U83" s="122"/>
      <c r="V83" s="122"/>
      <c r="W83" s="122"/>
      <c r="X83" s="122"/>
      <c r="Y83" s="122"/>
      <c r="Z83" s="122"/>
      <c r="AA83" s="46"/>
      <c r="AB83" s="46"/>
      <c r="AC83" s="46"/>
      <c r="AD83" s="46"/>
      <c r="AE83" s="46"/>
      <c r="AF83" s="46"/>
      <c r="AG83" s="46"/>
    </row>
    <row r="84" spans="1:33" s="59" customFormat="1" x14ac:dyDescent="0.25">
      <c r="A84" s="153" t="s">
        <v>335</v>
      </c>
      <c r="B84" s="153" t="s">
        <v>336</v>
      </c>
      <c r="C84" s="153" t="s">
        <v>194</v>
      </c>
      <c r="D84" s="153" t="s">
        <v>192</v>
      </c>
      <c r="E84" s="73">
        <v>240735</v>
      </c>
      <c r="F84" s="63">
        <v>243746</v>
      </c>
      <c r="G84" s="82">
        <v>163312</v>
      </c>
      <c r="H84" s="82">
        <v>26863</v>
      </c>
      <c r="I84" s="82">
        <v>38726</v>
      </c>
      <c r="J84" s="82">
        <v>12659</v>
      </c>
      <c r="K84" s="82">
        <v>2186</v>
      </c>
      <c r="L84" s="122" t="s">
        <v>605</v>
      </c>
      <c r="M84" s="156"/>
      <c r="N84" s="156"/>
      <c r="O84" s="156"/>
      <c r="P84" s="156"/>
      <c r="Q84" s="156"/>
      <c r="R84" s="122"/>
      <c r="S84" s="122"/>
      <c r="T84" s="122"/>
      <c r="U84" s="122"/>
      <c r="V84" s="122"/>
      <c r="W84" s="122"/>
      <c r="X84" s="122"/>
      <c r="Y84" s="122"/>
      <c r="Z84" s="122"/>
      <c r="AA84" s="46"/>
      <c r="AB84" s="46"/>
      <c r="AC84" s="46"/>
      <c r="AD84" s="46"/>
      <c r="AE84" s="46"/>
      <c r="AF84" s="46"/>
      <c r="AG84" s="46"/>
    </row>
    <row r="85" spans="1:33" s="59" customFormat="1" x14ac:dyDescent="0.25">
      <c r="A85" s="153" t="s">
        <v>337</v>
      </c>
      <c r="B85" s="153" t="s">
        <v>338</v>
      </c>
      <c r="C85" s="153" t="s">
        <v>194</v>
      </c>
      <c r="D85" s="153" t="s">
        <v>192</v>
      </c>
      <c r="E85" s="73">
        <v>38257</v>
      </c>
      <c r="F85" s="63">
        <v>38736</v>
      </c>
      <c r="G85" s="82">
        <v>25953</v>
      </c>
      <c r="H85" s="82">
        <v>4269</v>
      </c>
      <c r="I85" s="82">
        <v>6155</v>
      </c>
      <c r="J85" s="82">
        <v>2011</v>
      </c>
      <c r="K85" s="82">
        <v>348</v>
      </c>
      <c r="L85" s="122" t="s">
        <v>605</v>
      </c>
      <c r="M85" s="156"/>
      <c r="N85" s="156"/>
      <c r="O85" s="156"/>
      <c r="P85" s="156"/>
      <c r="Q85" s="156"/>
      <c r="R85" s="122"/>
      <c r="S85" s="122"/>
      <c r="T85" s="122"/>
      <c r="U85" s="122"/>
      <c r="V85" s="122"/>
      <c r="W85" s="122"/>
      <c r="X85" s="122"/>
      <c r="Y85" s="122"/>
      <c r="Z85" s="122"/>
      <c r="AA85" s="46"/>
      <c r="AB85" s="46"/>
      <c r="AC85" s="46"/>
      <c r="AD85" s="46"/>
      <c r="AE85" s="46"/>
      <c r="AF85" s="46"/>
      <c r="AG85" s="46"/>
    </row>
    <row r="86" spans="1:33" s="59" customFormat="1" x14ac:dyDescent="0.25">
      <c r="A86" s="153" t="s">
        <v>339</v>
      </c>
      <c r="B86" s="153" t="s">
        <v>340</v>
      </c>
      <c r="C86" s="153" t="s">
        <v>194</v>
      </c>
      <c r="D86" s="153" t="s">
        <v>192</v>
      </c>
      <c r="E86" s="73">
        <v>60469</v>
      </c>
      <c r="F86" s="63">
        <v>61227</v>
      </c>
      <c r="G86" s="82">
        <v>41026</v>
      </c>
      <c r="H86" s="82">
        <v>6748</v>
      </c>
      <c r="I86" s="82">
        <v>9728</v>
      </c>
      <c r="J86" s="82">
        <v>3176</v>
      </c>
      <c r="K86" s="82">
        <v>549</v>
      </c>
      <c r="L86" s="122" t="s">
        <v>605</v>
      </c>
      <c r="M86" s="156"/>
      <c r="N86" s="156"/>
      <c r="O86" s="156"/>
      <c r="P86" s="156"/>
      <c r="Q86" s="156"/>
      <c r="R86" s="122"/>
      <c r="S86" s="122"/>
      <c r="T86" s="122"/>
      <c r="U86" s="122"/>
      <c r="V86" s="122"/>
      <c r="W86" s="122"/>
      <c r="X86" s="122"/>
      <c r="Y86" s="122"/>
      <c r="Z86" s="122"/>
      <c r="AA86" s="46"/>
      <c r="AB86" s="46"/>
      <c r="AC86" s="46"/>
      <c r="AD86" s="46"/>
      <c r="AE86" s="46"/>
      <c r="AF86" s="46"/>
      <c r="AG86" s="46"/>
    </row>
    <row r="87" spans="1:33" s="59" customFormat="1" x14ac:dyDescent="0.25">
      <c r="A87" s="153" t="s">
        <v>341</v>
      </c>
      <c r="B87" s="153" t="s">
        <v>342</v>
      </c>
      <c r="C87" s="153" t="s">
        <v>194</v>
      </c>
      <c r="D87" s="153" t="s">
        <v>192</v>
      </c>
      <c r="E87" s="73">
        <v>45463</v>
      </c>
      <c r="F87" s="63">
        <v>46033</v>
      </c>
      <c r="G87" s="82">
        <v>30846</v>
      </c>
      <c r="H87" s="82">
        <v>5074</v>
      </c>
      <c r="I87" s="82">
        <v>7313</v>
      </c>
      <c r="J87" s="82">
        <v>2388</v>
      </c>
      <c r="K87" s="82">
        <v>412</v>
      </c>
      <c r="L87" s="122" t="s">
        <v>605</v>
      </c>
      <c r="M87" s="156"/>
      <c r="N87" s="156"/>
      <c r="O87" s="156"/>
      <c r="P87" s="156"/>
      <c r="Q87" s="156"/>
      <c r="R87" s="122"/>
      <c r="S87" s="122"/>
      <c r="T87" s="122"/>
      <c r="U87" s="122"/>
      <c r="V87" s="122"/>
      <c r="W87" s="122"/>
      <c r="X87" s="122"/>
      <c r="Y87" s="122"/>
      <c r="Z87" s="122"/>
      <c r="AA87" s="46"/>
      <c r="AB87" s="46"/>
      <c r="AC87" s="46"/>
      <c r="AD87" s="46"/>
      <c r="AE87" s="46"/>
      <c r="AF87" s="46"/>
      <c r="AG87" s="46"/>
    </row>
    <row r="88" spans="1:33" s="59" customFormat="1" x14ac:dyDescent="0.25">
      <c r="A88" s="153" t="s">
        <v>343</v>
      </c>
      <c r="B88" s="153" t="s">
        <v>344</v>
      </c>
      <c r="C88" s="153" t="s">
        <v>194</v>
      </c>
      <c r="D88" s="153" t="s">
        <v>192</v>
      </c>
      <c r="E88" s="72">
        <v>3867</v>
      </c>
      <c r="F88" s="61">
        <v>3867</v>
      </c>
      <c r="G88" s="82">
        <v>2592</v>
      </c>
      <c r="H88" s="82">
        <v>426</v>
      </c>
      <c r="I88" s="82">
        <v>615</v>
      </c>
      <c r="J88" s="82">
        <v>199</v>
      </c>
      <c r="K88" s="82">
        <v>35</v>
      </c>
      <c r="L88" s="122" t="s">
        <v>605</v>
      </c>
      <c r="M88" s="156"/>
      <c r="N88" s="156"/>
      <c r="O88" s="156"/>
      <c r="P88" s="156"/>
      <c r="Q88" s="156"/>
      <c r="R88" s="122"/>
      <c r="S88" s="122"/>
      <c r="T88" s="122"/>
      <c r="U88" s="122"/>
      <c r="V88" s="122"/>
      <c r="W88" s="122"/>
      <c r="X88" s="122"/>
      <c r="Y88" s="122"/>
      <c r="Z88" s="122"/>
      <c r="AA88" s="46"/>
      <c r="AB88" s="46"/>
      <c r="AC88" s="46"/>
      <c r="AD88" s="46"/>
      <c r="AE88" s="46"/>
      <c r="AF88" s="46"/>
      <c r="AG88" s="46"/>
    </row>
    <row r="89" spans="1:33" s="59" customFormat="1" x14ac:dyDescent="0.25">
      <c r="A89" s="153" t="s">
        <v>345</v>
      </c>
      <c r="B89" s="153" t="s">
        <v>346</v>
      </c>
      <c r="C89" s="153" t="s">
        <v>194</v>
      </c>
      <c r="D89" s="153" t="s">
        <v>192</v>
      </c>
      <c r="E89" s="72">
        <v>2979</v>
      </c>
      <c r="F89" s="61">
        <v>2979</v>
      </c>
      <c r="G89" s="82">
        <v>1706</v>
      </c>
      <c r="H89" s="82">
        <v>281</v>
      </c>
      <c r="I89" s="82">
        <v>405</v>
      </c>
      <c r="J89" s="82">
        <v>564</v>
      </c>
      <c r="K89" s="82">
        <v>23</v>
      </c>
      <c r="L89" s="122" t="s">
        <v>605</v>
      </c>
      <c r="M89" s="156"/>
      <c r="N89" s="156"/>
      <c r="O89" s="156"/>
      <c r="P89" s="156"/>
      <c r="Q89" s="156"/>
      <c r="R89" s="122"/>
      <c r="S89" s="122"/>
      <c r="T89" s="122"/>
      <c r="U89" s="122"/>
      <c r="V89" s="122"/>
      <c r="W89" s="122"/>
      <c r="X89" s="122"/>
      <c r="Y89" s="122"/>
      <c r="Z89" s="122"/>
      <c r="AA89" s="46"/>
      <c r="AB89" s="46"/>
      <c r="AC89" s="46"/>
      <c r="AD89" s="46"/>
      <c r="AE89" s="46"/>
      <c r="AF89" s="46"/>
      <c r="AG89" s="46"/>
    </row>
    <row r="90" spans="1:33" s="59" customFormat="1" x14ac:dyDescent="0.25">
      <c r="A90" s="153" t="s">
        <v>347</v>
      </c>
      <c r="B90" s="153" t="s">
        <v>348</v>
      </c>
      <c r="C90" s="153" t="s">
        <v>194</v>
      </c>
      <c r="D90" s="153" t="s">
        <v>192</v>
      </c>
      <c r="E90" s="72">
        <v>43836</v>
      </c>
      <c r="F90" s="61">
        <v>43836</v>
      </c>
      <c r="G90" s="82">
        <v>24699</v>
      </c>
      <c r="H90" s="82">
        <v>4065</v>
      </c>
      <c r="I90" s="82">
        <v>5857</v>
      </c>
      <c r="J90" s="82">
        <v>8883</v>
      </c>
      <c r="K90" s="82">
        <v>332</v>
      </c>
      <c r="L90" s="122" t="s">
        <v>605</v>
      </c>
      <c r="M90" s="156"/>
      <c r="N90" s="156"/>
      <c r="O90" s="156"/>
      <c r="P90" s="156"/>
      <c r="Q90" s="156"/>
      <c r="R90" s="122"/>
      <c r="S90" s="122"/>
      <c r="T90" s="122"/>
      <c r="U90" s="122"/>
      <c r="V90" s="122"/>
      <c r="W90" s="122"/>
      <c r="X90" s="122"/>
      <c r="Y90" s="122"/>
      <c r="Z90" s="122"/>
      <c r="AA90" s="46"/>
      <c r="AB90" s="46"/>
      <c r="AC90" s="46"/>
      <c r="AD90" s="46"/>
      <c r="AE90" s="46"/>
      <c r="AF90" s="46"/>
      <c r="AG90" s="46"/>
    </row>
    <row r="91" spans="1:33" s="59" customFormat="1" x14ac:dyDescent="0.25">
      <c r="A91" s="153" t="s">
        <v>349</v>
      </c>
      <c r="B91" s="153" t="s">
        <v>350</v>
      </c>
      <c r="C91" s="153" t="s">
        <v>194</v>
      </c>
      <c r="D91" s="153" t="s">
        <v>192</v>
      </c>
      <c r="E91" s="74">
        <v>199</v>
      </c>
      <c r="F91" s="75">
        <v>199</v>
      </c>
      <c r="G91" s="82">
        <v>114</v>
      </c>
      <c r="H91" s="82">
        <v>19</v>
      </c>
      <c r="I91" s="82">
        <v>27</v>
      </c>
      <c r="J91" s="82">
        <v>37</v>
      </c>
      <c r="K91" s="82">
        <v>2</v>
      </c>
      <c r="L91" s="122" t="s">
        <v>605</v>
      </c>
      <c r="M91" s="156"/>
      <c r="N91" s="156"/>
      <c r="O91" s="156"/>
      <c r="P91" s="156"/>
      <c r="Q91" s="156"/>
      <c r="R91" s="122"/>
      <c r="S91" s="122"/>
      <c r="T91" s="122"/>
      <c r="U91" s="122"/>
      <c r="V91" s="122"/>
      <c r="W91" s="122"/>
      <c r="X91" s="122"/>
      <c r="Y91" s="122"/>
      <c r="Z91" s="122"/>
      <c r="AA91" s="46"/>
      <c r="AB91" s="46"/>
      <c r="AC91" s="46"/>
      <c r="AD91" s="46"/>
      <c r="AE91" s="46"/>
      <c r="AF91" s="46"/>
      <c r="AG91" s="46"/>
    </row>
    <row r="92" spans="1:33" s="59" customFormat="1" x14ac:dyDescent="0.25">
      <c r="A92" s="153" t="s">
        <v>351</v>
      </c>
      <c r="B92" s="153" t="s">
        <v>352</v>
      </c>
      <c r="C92" s="153" t="s">
        <v>194</v>
      </c>
      <c r="D92" s="153" t="s">
        <v>192</v>
      </c>
      <c r="E92" s="74">
        <v>23</v>
      </c>
      <c r="F92" s="75">
        <v>23</v>
      </c>
      <c r="G92" s="82">
        <v>14</v>
      </c>
      <c r="H92" s="82">
        <v>2</v>
      </c>
      <c r="I92" s="82">
        <v>3</v>
      </c>
      <c r="J92" s="82">
        <v>4</v>
      </c>
      <c r="K92" s="82"/>
      <c r="L92" s="122" t="s">
        <v>605</v>
      </c>
      <c r="M92" s="156"/>
      <c r="N92" s="156"/>
      <c r="O92" s="156"/>
      <c r="P92" s="156"/>
      <c r="Q92" s="156"/>
      <c r="R92" s="122"/>
      <c r="S92" s="122"/>
      <c r="T92" s="122"/>
      <c r="U92" s="122"/>
      <c r="V92" s="122"/>
      <c r="W92" s="122"/>
      <c r="X92" s="122"/>
      <c r="Y92" s="122"/>
      <c r="Z92" s="122"/>
      <c r="AA92" s="46"/>
      <c r="AB92" s="46"/>
      <c r="AC92" s="46"/>
      <c r="AD92" s="46"/>
      <c r="AE92" s="46"/>
      <c r="AF92" s="46"/>
      <c r="AG92" s="46"/>
    </row>
    <row r="93" spans="1:33" s="59" customFormat="1" x14ac:dyDescent="0.25">
      <c r="A93" s="153" t="s">
        <v>353</v>
      </c>
      <c r="B93" s="153" t="s">
        <v>354</v>
      </c>
      <c r="C93" s="153" t="s">
        <v>194</v>
      </c>
      <c r="D93" s="153" t="s">
        <v>192</v>
      </c>
      <c r="E93" s="74">
        <v>567</v>
      </c>
      <c r="F93" s="75">
        <v>574</v>
      </c>
      <c r="G93" s="82">
        <v>330</v>
      </c>
      <c r="H93" s="82">
        <v>54</v>
      </c>
      <c r="I93" s="82">
        <v>78</v>
      </c>
      <c r="J93" s="82">
        <v>108</v>
      </c>
      <c r="K93" s="82">
        <v>4</v>
      </c>
      <c r="L93" s="122" t="s">
        <v>605</v>
      </c>
      <c r="M93" s="156"/>
      <c r="N93" s="156"/>
      <c r="O93" s="156"/>
      <c r="P93" s="156"/>
      <c r="Q93" s="156"/>
      <c r="R93" s="122"/>
      <c r="S93" s="122"/>
      <c r="T93" s="122"/>
      <c r="U93" s="122"/>
      <c r="V93" s="122"/>
      <c r="W93" s="122"/>
      <c r="X93" s="122"/>
      <c r="Y93" s="122"/>
      <c r="Z93" s="122"/>
      <c r="AA93" s="46"/>
      <c r="AB93" s="46"/>
      <c r="AC93" s="46"/>
      <c r="AD93" s="46"/>
      <c r="AE93" s="46"/>
      <c r="AF93" s="46"/>
      <c r="AG93" s="46"/>
    </row>
    <row r="94" spans="1:33" s="59" customFormat="1" x14ac:dyDescent="0.25">
      <c r="A94" s="153" t="s">
        <v>355</v>
      </c>
      <c r="B94" s="153" t="s">
        <v>356</v>
      </c>
      <c r="C94" s="153" t="s">
        <v>194</v>
      </c>
      <c r="D94" s="153" t="s">
        <v>192</v>
      </c>
      <c r="E94" s="72">
        <v>13042</v>
      </c>
      <c r="F94" s="61">
        <v>13042</v>
      </c>
      <c r="G94" s="82">
        <v>7348</v>
      </c>
      <c r="H94" s="82">
        <v>1210</v>
      </c>
      <c r="I94" s="82">
        <v>1745</v>
      </c>
      <c r="J94" s="82">
        <v>2640</v>
      </c>
      <c r="K94" s="82">
        <v>99</v>
      </c>
      <c r="L94" s="122" t="s">
        <v>605</v>
      </c>
      <c r="M94" s="156"/>
      <c r="N94" s="156"/>
      <c r="O94" s="156"/>
      <c r="P94" s="156"/>
      <c r="Q94" s="156"/>
      <c r="R94" s="122"/>
      <c r="S94" s="122"/>
      <c r="T94" s="122"/>
      <c r="U94" s="122"/>
      <c r="V94" s="122"/>
      <c r="W94" s="122"/>
      <c r="X94" s="122"/>
      <c r="Y94" s="122"/>
      <c r="Z94" s="122"/>
      <c r="AA94" s="46"/>
      <c r="AB94" s="46"/>
      <c r="AC94" s="46"/>
      <c r="AD94" s="46"/>
      <c r="AE94" s="46"/>
      <c r="AF94" s="46"/>
      <c r="AG94" s="46"/>
    </row>
    <row r="95" spans="1:33" s="59" customFormat="1" x14ac:dyDescent="0.25">
      <c r="A95" s="153" t="s">
        <v>357</v>
      </c>
      <c r="B95" s="153" t="s">
        <v>358</v>
      </c>
      <c r="C95" s="153" t="s">
        <v>194</v>
      </c>
      <c r="D95" s="153" t="s">
        <v>192</v>
      </c>
      <c r="E95" s="72">
        <v>2878</v>
      </c>
      <c r="F95" s="61">
        <v>2878</v>
      </c>
      <c r="G95" s="82">
        <v>1621</v>
      </c>
      <c r="H95" s="82">
        <v>268</v>
      </c>
      <c r="I95" s="82">
        <v>385</v>
      </c>
      <c r="J95" s="82">
        <v>582</v>
      </c>
      <c r="K95" s="82">
        <v>22</v>
      </c>
      <c r="L95" s="122" t="s">
        <v>605</v>
      </c>
      <c r="M95" s="156"/>
      <c r="N95" s="156"/>
      <c r="O95" s="156"/>
      <c r="P95" s="156"/>
      <c r="Q95" s="156"/>
      <c r="R95" s="122"/>
      <c r="S95" s="122"/>
      <c r="T95" s="122"/>
      <c r="U95" s="122"/>
      <c r="V95" s="122"/>
      <c r="W95" s="122"/>
      <c r="X95" s="122"/>
      <c r="Y95" s="122"/>
      <c r="Z95" s="122"/>
      <c r="AA95" s="46"/>
      <c r="AB95" s="46"/>
      <c r="AC95" s="46"/>
      <c r="AD95" s="46"/>
      <c r="AE95" s="46"/>
      <c r="AF95" s="46"/>
      <c r="AG95" s="46"/>
    </row>
    <row r="96" spans="1:33" s="59" customFormat="1" x14ac:dyDescent="0.25">
      <c r="A96" s="153" t="s">
        <v>359</v>
      </c>
      <c r="B96" s="153" t="s">
        <v>360</v>
      </c>
      <c r="C96" s="153" t="s">
        <v>194</v>
      </c>
      <c r="D96" s="153" t="s">
        <v>192</v>
      </c>
      <c r="E96" s="72">
        <v>2636</v>
      </c>
      <c r="F96" s="61">
        <v>2636</v>
      </c>
      <c r="G96" s="82">
        <v>1509</v>
      </c>
      <c r="H96" s="82">
        <v>248</v>
      </c>
      <c r="I96" s="82">
        <v>359</v>
      </c>
      <c r="J96" s="82">
        <v>499</v>
      </c>
      <c r="K96" s="82">
        <v>21</v>
      </c>
      <c r="L96" s="122" t="s">
        <v>605</v>
      </c>
      <c r="M96" s="156"/>
      <c r="N96" s="156"/>
      <c r="O96" s="156"/>
      <c r="P96" s="156"/>
      <c r="Q96" s="156"/>
      <c r="R96" s="122"/>
      <c r="S96" s="122"/>
      <c r="T96" s="122"/>
      <c r="U96" s="122"/>
      <c r="V96" s="122"/>
      <c r="W96" s="122"/>
      <c r="X96" s="122"/>
      <c r="Y96" s="122"/>
      <c r="Z96" s="122"/>
      <c r="AA96" s="46"/>
      <c r="AB96" s="46"/>
      <c r="AC96" s="46"/>
      <c r="AD96" s="46"/>
      <c r="AE96" s="46"/>
      <c r="AF96" s="46"/>
      <c r="AG96" s="46"/>
    </row>
    <row r="97" spans="1:33" s="59" customFormat="1" x14ac:dyDescent="0.25">
      <c r="A97" s="153" t="s">
        <v>361</v>
      </c>
      <c r="B97" s="153" t="s">
        <v>362</v>
      </c>
      <c r="C97" s="153" t="s">
        <v>194</v>
      </c>
      <c r="D97" s="153" t="s">
        <v>192</v>
      </c>
      <c r="E97" s="74">
        <v>7</v>
      </c>
      <c r="F97" s="75">
        <v>7</v>
      </c>
      <c r="G97" s="82">
        <v>4</v>
      </c>
      <c r="H97" s="82">
        <v>1</v>
      </c>
      <c r="I97" s="82">
        <v>1</v>
      </c>
      <c r="J97" s="82">
        <v>1</v>
      </c>
      <c r="K97" s="82"/>
      <c r="L97" s="122" t="s">
        <v>605</v>
      </c>
      <c r="M97" s="156"/>
      <c r="N97" s="156"/>
      <c r="O97" s="156"/>
      <c r="P97" s="156"/>
      <c r="Q97" s="156"/>
      <c r="R97" s="122"/>
      <c r="S97" s="122"/>
      <c r="T97" s="122"/>
      <c r="U97" s="122"/>
      <c r="V97" s="122"/>
      <c r="W97" s="122"/>
      <c r="X97" s="122"/>
      <c r="Y97" s="122"/>
      <c r="Z97" s="122"/>
      <c r="AA97" s="46"/>
      <c r="AB97" s="46"/>
      <c r="AC97" s="46"/>
      <c r="AD97" s="46"/>
      <c r="AE97" s="46"/>
      <c r="AF97" s="46"/>
      <c r="AG97" s="46"/>
    </row>
    <row r="98" spans="1:33" s="59" customFormat="1" x14ac:dyDescent="0.25">
      <c r="A98" s="153" t="s">
        <v>363</v>
      </c>
      <c r="B98" s="153" t="s">
        <v>364</v>
      </c>
      <c r="C98" s="153" t="s">
        <v>194</v>
      </c>
      <c r="D98" s="153" t="s">
        <v>192</v>
      </c>
      <c r="E98" s="74">
        <v>40</v>
      </c>
      <c r="F98" s="75">
        <v>40</v>
      </c>
      <c r="G98" s="82">
        <v>23</v>
      </c>
      <c r="H98" s="82">
        <v>4</v>
      </c>
      <c r="I98" s="82">
        <v>5</v>
      </c>
      <c r="J98" s="82">
        <v>8</v>
      </c>
      <c r="K98" s="82"/>
      <c r="L98" s="122" t="s">
        <v>605</v>
      </c>
      <c r="M98" s="156"/>
      <c r="N98" s="156"/>
      <c r="O98" s="156"/>
      <c r="P98" s="156"/>
      <c r="Q98" s="156"/>
      <c r="R98" s="122"/>
      <c r="S98" s="122"/>
      <c r="T98" s="122"/>
      <c r="U98" s="122"/>
      <c r="V98" s="122"/>
      <c r="W98" s="122"/>
      <c r="X98" s="122"/>
      <c r="Y98" s="122"/>
      <c r="Z98" s="122"/>
      <c r="AA98" s="46"/>
      <c r="AB98" s="46"/>
      <c r="AC98" s="46"/>
      <c r="AD98" s="46"/>
      <c r="AE98" s="46"/>
      <c r="AF98" s="46"/>
      <c r="AG98" s="46"/>
    </row>
    <row r="99" spans="1:33" s="59" customFormat="1" x14ac:dyDescent="0.25">
      <c r="A99" s="153" t="s">
        <v>365</v>
      </c>
      <c r="B99" s="153" t="s">
        <v>366</v>
      </c>
      <c r="C99" s="153" t="s">
        <v>194</v>
      </c>
      <c r="D99" s="153" t="s">
        <v>192</v>
      </c>
      <c r="E99" s="72">
        <v>8995</v>
      </c>
      <c r="F99" s="61">
        <v>8995</v>
      </c>
      <c r="G99" s="82">
        <v>6030</v>
      </c>
      <c r="H99" s="82">
        <v>992</v>
      </c>
      <c r="I99" s="82">
        <v>1429</v>
      </c>
      <c r="J99" s="82">
        <v>464</v>
      </c>
      <c r="K99" s="82">
        <v>80</v>
      </c>
      <c r="L99" s="122" t="s">
        <v>605</v>
      </c>
      <c r="M99" s="156"/>
      <c r="N99" s="156"/>
      <c r="O99" s="156"/>
      <c r="P99" s="156"/>
      <c r="Q99" s="156"/>
      <c r="R99" s="122"/>
      <c r="S99" s="122"/>
      <c r="T99" s="122"/>
      <c r="U99" s="122"/>
      <c r="V99" s="122"/>
      <c r="W99" s="122"/>
      <c r="X99" s="122"/>
      <c r="Y99" s="122"/>
      <c r="Z99" s="122"/>
      <c r="AA99" s="46"/>
      <c r="AB99" s="46"/>
      <c r="AC99" s="46"/>
      <c r="AD99" s="46"/>
      <c r="AE99" s="46"/>
      <c r="AF99" s="46"/>
      <c r="AG99" s="46"/>
    </row>
    <row r="100" spans="1:33" s="59" customFormat="1" x14ac:dyDescent="0.25">
      <c r="A100" s="153" t="s">
        <v>367</v>
      </c>
      <c r="B100" s="153" t="s">
        <v>368</v>
      </c>
      <c r="C100" s="153" t="s">
        <v>194</v>
      </c>
      <c r="D100" s="153" t="s">
        <v>192</v>
      </c>
      <c r="E100" s="72">
        <v>12947</v>
      </c>
      <c r="F100" s="61">
        <v>18853</v>
      </c>
      <c r="G100" s="82">
        <v>16165</v>
      </c>
      <c r="H100" s="82">
        <v>1876</v>
      </c>
      <c r="I100" s="82">
        <v>345</v>
      </c>
      <c r="J100" s="82">
        <v>422</v>
      </c>
      <c r="K100" s="82">
        <v>45</v>
      </c>
      <c r="L100" s="122" t="s">
        <v>606</v>
      </c>
      <c r="M100" s="156"/>
      <c r="N100" s="156"/>
      <c r="O100" s="156"/>
      <c r="P100" s="156"/>
      <c r="Q100" s="156"/>
      <c r="R100" s="122"/>
      <c r="S100" s="122"/>
      <c r="T100" s="122"/>
      <c r="U100" s="122"/>
      <c r="V100" s="122"/>
      <c r="W100" s="122"/>
      <c r="X100" s="122"/>
      <c r="Y100" s="122"/>
      <c r="Z100" s="122"/>
      <c r="AA100" s="46"/>
      <c r="AB100" s="46"/>
      <c r="AC100" s="46"/>
      <c r="AD100" s="46"/>
      <c r="AE100" s="46"/>
      <c r="AF100" s="46"/>
      <c r="AG100" s="46"/>
    </row>
    <row r="101" spans="1:33" s="59" customFormat="1" x14ac:dyDescent="0.25">
      <c r="A101" s="153" t="s">
        <v>369</v>
      </c>
      <c r="B101" s="153" t="s">
        <v>370</v>
      </c>
      <c r="C101" s="153" t="s">
        <v>194</v>
      </c>
      <c r="D101" s="153" t="s">
        <v>192</v>
      </c>
      <c r="E101" s="73">
        <v>15433</v>
      </c>
      <c r="F101" s="63">
        <v>15453</v>
      </c>
      <c r="G101" s="82">
        <v>10357</v>
      </c>
      <c r="H101" s="82">
        <v>1705</v>
      </c>
      <c r="I101" s="82">
        <v>2454</v>
      </c>
      <c r="J101" s="82">
        <v>799</v>
      </c>
      <c r="K101" s="82">
        <v>138</v>
      </c>
      <c r="L101" s="122" t="s">
        <v>605</v>
      </c>
      <c r="M101" s="156"/>
      <c r="N101" s="156"/>
      <c r="O101" s="156"/>
      <c r="P101" s="156"/>
      <c r="Q101" s="156"/>
      <c r="R101" s="122"/>
      <c r="S101" s="122"/>
      <c r="T101" s="122"/>
      <c r="U101" s="122"/>
      <c r="V101" s="122"/>
      <c r="W101" s="122"/>
      <c r="X101" s="122"/>
      <c r="Y101" s="122"/>
      <c r="Z101" s="122"/>
      <c r="AA101" s="46"/>
      <c r="AB101" s="46"/>
      <c r="AC101" s="46"/>
      <c r="AD101" s="46"/>
      <c r="AE101" s="46"/>
      <c r="AF101" s="46"/>
      <c r="AG101" s="46"/>
    </row>
    <row r="102" spans="1:33" s="59" customFormat="1" x14ac:dyDescent="0.25">
      <c r="A102" s="153" t="s">
        <v>371</v>
      </c>
      <c r="B102" s="153" t="s">
        <v>372</v>
      </c>
      <c r="C102" s="153" t="s">
        <v>194</v>
      </c>
      <c r="D102" s="153" t="s">
        <v>192</v>
      </c>
      <c r="E102" s="73">
        <v>29056</v>
      </c>
      <c r="F102" s="63">
        <v>29066</v>
      </c>
      <c r="G102" s="82">
        <v>19479</v>
      </c>
      <c r="H102" s="82">
        <v>3203</v>
      </c>
      <c r="I102" s="82">
        <v>4616</v>
      </c>
      <c r="J102" s="82">
        <v>1507</v>
      </c>
      <c r="K102" s="82">
        <v>261</v>
      </c>
      <c r="L102" s="122" t="s">
        <v>605</v>
      </c>
      <c r="M102" s="156"/>
      <c r="N102" s="156"/>
      <c r="O102" s="156"/>
      <c r="P102" s="156"/>
      <c r="Q102" s="156"/>
      <c r="R102" s="122"/>
      <c r="S102" s="122"/>
      <c r="T102" s="122"/>
      <c r="U102" s="122"/>
      <c r="V102" s="122"/>
      <c r="W102" s="122"/>
      <c r="X102" s="122"/>
      <c r="Y102" s="122"/>
      <c r="Z102" s="122"/>
      <c r="AA102" s="46"/>
      <c r="AB102" s="46"/>
      <c r="AC102" s="46"/>
      <c r="AD102" s="46"/>
      <c r="AE102" s="46"/>
      <c r="AF102" s="46"/>
      <c r="AG102" s="46"/>
    </row>
    <row r="103" spans="1:33" s="59" customFormat="1" x14ac:dyDescent="0.25">
      <c r="A103" s="153" t="s">
        <v>373</v>
      </c>
      <c r="B103" s="153" t="s">
        <v>374</v>
      </c>
      <c r="C103" s="153" t="s">
        <v>194</v>
      </c>
      <c r="D103" s="153" t="s">
        <v>192</v>
      </c>
      <c r="E103" s="72">
        <v>139293</v>
      </c>
      <c r="F103" s="61">
        <v>139555</v>
      </c>
      <c r="G103" s="82">
        <v>88609</v>
      </c>
      <c r="H103" s="82">
        <v>16784</v>
      </c>
      <c r="I103" s="82">
        <v>26624</v>
      </c>
      <c r="J103" s="82">
        <v>6287</v>
      </c>
      <c r="K103" s="82">
        <v>1251</v>
      </c>
      <c r="L103" s="122" t="s">
        <v>607</v>
      </c>
      <c r="M103" s="156"/>
      <c r="N103" s="156"/>
      <c r="O103" s="156"/>
      <c r="P103" s="156"/>
      <c r="Q103" s="156"/>
      <c r="R103" s="122"/>
      <c r="S103" s="122"/>
      <c r="T103" s="122"/>
      <c r="U103" s="122"/>
      <c r="V103" s="122"/>
      <c r="W103" s="122"/>
      <c r="X103" s="122"/>
      <c r="Y103" s="122"/>
      <c r="Z103" s="122"/>
      <c r="AA103" s="46"/>
      <c r="AB103" s="46"/>
      <c r="AC103" s="46"/>
      <c r="AD103" s="46"/>
      <c r="AE103" s="46"/>
      <c r="AF103" s="46"/>
      <c r="AG103" s="46"/>
    </row>
    <row r="104" spans="1:33" s="59" customFormat="1" x14ac:dyDescent="0.25">
      <c r="A104" s="153" t="s">
        <v>375</v>
      </c>
      <c r="B104" s="153" t="s">
        <v>376</v>
      </c>
      <c r="C104" s="153" t="s">
        <v>194</v>
      </c>
      <c r="D104" s="153" t="s">
        <v>192</v>
      </c>
      <c r="E104" s="72">
        <v>64113</v>
      </c>
      <c r="F104" s="61">
        <v>73288</v>
      </c>
      <c r="G104" s="82">
        <v>46539</v>
      </c>
      <c r="H104" s="82">
        <v>8812</v>
      </c>
      <c r="I104" s="82">
        <v>13984</v>
      </c>
      <c r="J104" s="82">
        <v>3295</v>
      </c>
      <c r="K104" s="82">
        <v>658</v>
      </c>
      <c r="L104" s="122" t="s">
        <v>607</v>
      </c>
      <c r="M104" s="156"/>
      <c r="N104" s="156"/>
      <c r="O104" s="156"/>
      <c r="P104" s="156"/>
      <c r="Q104" s="156"/>
      <c r="R104" s="122"/>
      <c r="S104" s="122"/>
      <c r="T104" s="122"/>
      <c r="U104" s="122"/>
      <c r="V104" s="122"/>
      <c r="W104" s="122"/>
      <c r="X104" s="122"/>
      <c r="Y104" s="122"/>
      <c r="Z104" s="122"/>
      <c r="AA104" s="46"/>
      <c r="AB104" s="46"/>
      <c r="AC104" s="46"/>
      <c r="AD104" s="46"/>
      <c r="AE104" s="46"/>
      <c r="AF104" s="46"/>
      <c r="AG104" s="46"/>
    </row>
    <row r="105" spans="1:33" s="59" customFormat="1" x14ac:dyDescent="0.25">
      <c r="A105" s="153" t="s">
        <v>377</v>
      </c>
      <c r="B105" s="153" t="s">
        <v>378</v>
      </c>
      <c r="C105" s="153" t="s">
        <v>194</v>
      </c>
      <c r="D105" s="153" t="s">
        <v>192</v>
      </c>
      <c r="E105" s="73">
        <v>287447</v>
      </c>
      <c r="F105" s="63">
        <v>291045</v>
      </c>
      <c r="G105" s="82">
        <v>184789</v>
      </c>
      <c r="H105" s="82">
        <v>35004</v>
      </c>
      <c r="I105" s="82">
        <v>55522</v>
      </c>
      <c r="J105" s="82">
        <v>13116</v>
      </c>
      <c r="K105" s="82">
        <v>2614</v>
      </c>
      <c r="L105" s="122" t="s">
        <v>607</v>
      </c>
      <c r="M105" s="156"/>
      <c r="N105" s="156"/>
      <c r="O105" s="156"/>
      <c r="P105" s="156"/>
      <c r="Q105" s="156"/>
      <c r="R105" s="122"/>
      <c r="S105" s="122"/>
      <c r="T105" s="122"/>
      <c r="U105" s="122"/>
      <c r="V105" s="122"/>
      <c r="W105" s="122"/>
      <c r="X105" s="122"/>
      <c r="Y105" s="122"/>
      <c r="Z105" s="122"/>
      <c r="AA105" s="46"/>
      <c r="AB105" s="46"/>
      <c r="AC105" s="46"/>
      <c r="AD105" s="46"/>
      <c r="AE105" s="46"/>
      <c r="AF105" s="46"/>
      <c r="AG105" s="46"/>
    </row>
    <row r="106" spans="1:33" s="59" customFormat="1" x14ac:dyDescent="0.25">
      <c r="A106" s="153" t="s">
        <v>379</v>
      </c>
      <c r="B106" s="153" t="s">
        <v>380</v>
      </c>
      <c r="C106" s="153" t="s">
        <v>194</v>
      </c>
      <c r="D106" s="153" t="s">
        <v>192</v>
      </c>
      <c r="E106" s="73">
        <v>42483</v>
      </c>
      <c r="F106" s="63">
        <v>43015</v>
      </c>
      <c r="G106" s="82">
        <v>28823</v>
      </c>
      <c r="H106" s="82">
        <v>4741</v>
      </c>
      <c r="I106" s="82">
        <v>6833</v>
      </c>
      <c r="J106" s="82">
        <v>2232</v>
      </c>
      <c r="K106" s="82">
        <v>386</v>
      </c>
      <c r="L106" s="122" t="s">
        <v>605</v>
      </c>
      <c r="M106" s="156"/>
      <c r="N106" s="156"/>
      <c r="O106" s="156"/>
      <c r="P106" s="156"/>
      <c r="Q106" s="156"/>
      <c r="R106" s="122"/>
      <c r="S106" s="122"/>
      <c r="T106" s="122"/>
      <c r="U106" s="122"/>
      <c r="V106" s="122"/>
      <c r="W106" s="122"/>
      <c r="X106" s="122"/>
      <c r="Y106" s="122"/>
      <c r="Z106" s="122"/>
      <c r="AA106" s="46"/>
      <c r="AB106" s="46"/>
      <c r="AC106" s="46"/>
      <c r="AD106" s="46"/>
      <c r="AE106" s="46"/>
      <c r="AF106" s="46"/>
      <c r="AG106" s="46"/>
    </row>
    <row r="107" spans="1:33" s="59" customFormat="1" x14ac:dyDescent="0.25">
      <c r="A107" s="153" t="s">
        <v>381</v>
      </c>
      <c r="B107" s="153" t="s">
        <v>382</v>
      </c>
      <c r="C107" s="153" t="s">
        <v>194</v>
      </c>
      <c r="D107" s="153" t="s">
        <v>192</v>
      </c>
      <c r="E107" s="73">
        <v>34521</v>
      </c>
      <c r="F107" s="63">
        <v>34953</v>
      </c>
      <c r="G107" s="82">
        <v>23421</v>
      </c>
      <c r="H107" s="82">
        <v>3853</v>
      </c>
      <c r="I107" s="82">
        <v>5553</v>
      </c>
      <c r="J107" s="82">
        <v>1812</v>
      </c>
      <c r="K107" s="82">
        <v>314</v>
      </c>
      <c r="L107" s="122" t="s">
        <v>605</v>
      </c>
      <c r="M107" s="156"/>
      <c r="N107" s="156"/>
      <c r="O107" s="156"/>
      <c r="P107" s="156"/>
      <c r="Q107" s="156"/>
      <c r="R107" s="122"/>
      <c r="S107" s="122"/>
      <c r="T107" s="122"/>
      <c r="U107" s="122"/>
      <c r="V107" s="122"/>
      <c r="W107" s="122"/>
      <c r="X107" s="122"/>
      <c r="Y107" s="122"/>
      <c r="Z107" s="122"/>
      <c r="AA107" s="46"/>
      <c r="AB107" s="46"/>
      <c r="AC107" s="46"/>
      <c r="AD107" s="46"/>
      <c r="AE107" s="46"/>
      <c r="AF107" s="46"/>
      <c r="AG107" s="46"/>
    </row>
    <row r="108" spans="1:33" s="59" customFormat="1" x14ac:dyDescent="0.25">
      <c r="A108" s="153" t="s">
        <v>383</v>
      </c>
      <c r="B108" s="153" t="s">
        <v>384</v>
      </c>
      <c r="C108" s="153" t="s">
        <v>194</v>
      </c>
      <c r="D108" s="153" t="s">
        <v>192</v>
      </c>
      <c r="E108" s="73">
        <v>341463</v>
      </c>
      <c r="F108" s="63">
        <v>345737</v>
      </c>
      <c r="G108" s="82">
        <v>231645</v>
      </c>
      <c r="H108" s="82">
        <v>38106</v>
      </c>
      <c r="I108" s="82">
        <v>54928</v>
      </c>
      <c r="J108" s="82">
        <v>17959</v>
      </c>
      <c r="K108" s="82">
        <v>3099</v>
      </c>
      <c r="L108" s="122" t="s">
        <v>605</v>
      </c>
      <c r="M108" s="156"/>
      <c r="N108" s="156"/>
      <c r="O108" s="156"/>
      <c r="P108" s="156"/>
      <c r="Q108" s="156"/>
      <c r="R108" s="122"/>
      <c r="S108" s="122"/>
      <c r="T108" s="122"/>
      <c r="U108" s="122"/>
      <c r="V108" s="122"/>
      <c r="W108" s="122"/>
      <c r="X108" s="122"/>
      <c r="Y108" s="122"/>
      <c r="Z108" s="122"/>
      <c r="AA108" s="46"/>
      <c r="AB108" s="46"/>
      <c r="AC108" s="46"/>
      <c r="AD108" s="46"/>
      <c r="AE108" s="46"/>
      <c r="AF108" s="46"/>
      <c r="AG108" s="46"/>
    </row>
    <row r="109" spans="1:33" s="59" customFormat="1" x14ac:dyDescent="0.25">
      <c r="A109" s="153" t="s">
        <v>385</v>
      </c>
      <c r="B109" s="153" t="s">
        <v>386</v>
      </c>
      <c r="C109" s="153" t="s">
        <v>194</v>
      </c>
      <c r="D109" s="153" t="s">
        <v>192</v>
      </c>
      <c r="E109" s="73">
        <v>10215</v>
      </c>
      <c r="F109" s="63">
        <v>10343</v>
      </c>
      <c r="G109" s="82">
        <v>6934</v>
      </c>
      <c r="H109" s="82">
        <v>1139</v>
      </c>
      <c r="I109" s="82">
        <v>1643</v>
      </c>
      <c r="J109" s="82">
        <v>535</v>
      </c>
      <c r="K109" s="82">
        <v>92</v>
      </c>
      <c r="L109" s="122" t="s">
        <v>605</v>
      </c>
      <c r="M109" s="156"/>
      <c r="N109" s="156"/>
      <c r="O109" s="156"/>
      <c r="P109" s="156"/>
      <c r="Q109" s="156"/>
      <c r="R109" s="122"/>
      <c r="S109" s="122"/>
      <c r="T109" s="122"/>
      <c r="U109" s="122"/>
      <c r="V109" s="122"/>
      <c r="W109" s="122"/>
      <c r="X109" s="122"/>
      <c r="Y109" s="122"/>
      <c r="Z109" s="122"/>
      <c r="AA109" s="46"/>
      <c r="AB109" s="46"/>
      <c r="AC109" s="46"/>
      <c r="AD109" s="46"/>
      <c r="AE109" s="46"/>
      <c r="AF109" s="46"/>
      <c r="AG109" s="46"/>
    </row>
    <row r="110" spans="1:33" s="59" customFormat="1" x14ac:dyDescent="0.25">
      <c r="A110" s="153" t="s">
        <v>387</v>
      </c>
      <c r="B110" s="153" t="s">
        <v>388</v>
      </c>
      <c r="C110" s="153" t="s">
        <v>194</v>
      </c>
      <c r="D110" s="153" t="s">
        <v>192</v>
      </c>
      <c r="E110" s="73">
        <v>647804</v>
      </c>
      <c r="F110" s="63">
        <v>655913</v>
      </c>
      <c r="G110" s="82">
        <v>439458</v>
      </c>
      <c r="H110" s="82">
        <v>72287</v>
      </c>
      <c r="I110" s="82">
        <v>104207</v>
      </c>
      <c r="J110" s="82">
        <v>34085</v>
      </c>
      <c r="K110" s="82">
        <v>5876</v>
      </c>
      <c r="L110" s="122" t="s">
        <v>605</v>
      </c>
      <c r="M110" s="156"/>
      <c r="N110" s="156"/>
      <c r="O110" s="156"/>
      <c r="P110" s="156"/>
      <c r="Q110" s="156"/>
      <c r="R110" s="122"/>
      <c r="S110" s="122"/>
      <c r="T110" s="122"/>
      <c r="U110" s="122"/>
      <c r="V110" s="122"/>
      <c r="W110" s="122"/>
      <c r="X110" s="122"/>
      <c r="Y110" s="122"/>
      <c r="Z110" s="122"/>
      <c r="AA110" s="46"/>
      <c r="AB110" s="46"/>
      <c r="AC110" s="46"/>
      <c r="AD110" s="46"/>
      <c r="AE110" s="46"/>
      <c r="AF110" s="46"/>
      <c r="AG110" s="46"/>
    </row>
    <row r="111" spans="1:33" s="59" customFormat="1" x14ac:dyDescent="0.25">
      <c r="A111" s="153" t="s">
        <v>389</v>
      </c>
      <c r="B111" s="153" t="s">
        <v>390</v>
      </c>
      <c r="C111" s="153" t="s">
        <v>194</v>
      </c>
      <c r="D111" s="153" t="s">
        <v>192</v>
      </c>
      <c r="E111" s="73">
        <v>161181</v>
      </c>
      <c r="F111" s="63">
        <v>163198</v>
      </c>
      <c r="G111" s="82"/>
      <c r="H111" s="82">
        <v>163198</v>
      </c>
      <c r="I111" s="82"/>
      <c r="J111" s="82"/>
      <c r="K111" s="82"/>
      <c r="L111" s="122" t="s">
        <v>216</v>
      </c>
      <c r="M111" s="156"/>
      <c r="N111" s="156"/>
      <c r="O111" s="156"/>
      <c r="P111" s="156"/>
      <c r="Q111" s="156"/>
      <c r="R111" s="122"/>
      <c r="S111" s="122"/>
      <c r="T111" s="122"/>
      <c r="U111" s="122"/>
      <c r="V111" s="122"/>
      <c r="W111" s="122"/>
      <c r="X111" s="122"/>
      <c r="Y111" s="122"/>
      <c r="Z111" s="122"/>
      <c r="AA111" s="46"/>
      <c r="AB111" s="46"/>
      <c r="AC111" s="46"/>
      <c r="AD111" s="46"/>
      <c r="AE111" s="46"/>
      <c r="AF111" s="46"/>
      <c r="AG111" s="46"/>
    </row>
    <row r="112" spans="1:33" s="59" customFormat="1" x14ac:dyDescent="0.25">
      <c r="A112" s="153" t="s">
        <v>391</v>
      </c>
      <c r="B112" s="153" t="s">
        <v>392</v>
      </c>
      <c r="C112" s="153" t="s">
        <v>194</v>
      </c>
      <c r="D112" s="153" t="s">
        <v>192</v>
      </c>
      <c r="E112" s="73">
        <v>88588</v>
      </c>
      <c r="F112" s="63">
        <v>89698</v>
      </c>
      <c r="G112" s="82">
        <v>60103</v>
      </c>
      <c r="H112" s="82">
        <v>9886</v>
      </c>
      <c r="I112" s="82">
        <v>14249</v>
      </c>
      <c r="J112" s="82">
        <v>4655</v>
      </c>
      <c r="K112" s="82">
        <v>805</v>
      </c>
      <c r="L112" s="122" t="s">
        <v>605</v>
      </c>
      <c r="M112" s="156"/>
      <c r="N112" s="156"/>
      <c r="O112" s="156"/>
      <c r="P112" s="156"/>
      <c r="Q112" s="156"/>
      <c r="R112" s="122"/>
      <c r="S112" s="122"/>
      <c r="T112" s="122"/>
      <c r="U112" s="122"/>
      <c r="V112" s="122"/>
      <c r="W112" s="122"/>
      <c r="X112" s="122"/>
      <c r="Y112" s="122"/>
      <c r="Z112" s="122"/>
      <c r="AA112" s="46"/>
      <c r="AB112" s="46"/>
      <c r="AC112" s="46"/>
      <c r="AD112" s="46"/>
      <c r="AE112" s="46"/>
      <c r="AF112" s="46"/>
      <c r="AG112" s="46"/>
    </row>
    <row r="113" spans="1:33" s="59" customFormat="1" x14ac:dyDescent="0.25">
      <c r="A113" s="153" t="s">
        <v>393</v>
      </c>
      <c r="B113" s="153" t="s">
        <v>394</v>
      </c>
      <c r="C113" s="153" t="s">
        <v>194</v>
      </c>
      <c r="D113" s="153" t="s">
        <v>192</v>
      </c>
      <c r="E113" s="73">
        <v>15272</v>
      </c>
      <c r="F113" s="63">
        <v>15272</v>
      </c>
      <c r="G113" s="82">
        <v>10238</v>
      </c>
      <c r="H113" s="82">
        <v>1684</v>
      </c>
      <c r="I113" s="82">
        <v>2424</v>
      </c>
      <c r="J113" s="82">
        <v>789</v>
      </c>
      <c r="K113" s="82">
        <v>137</v>
      </c>
      <c r="L113" s="122" t="s">
        <v>605</v>
      </c>
      <c r="M113" s="156"/>
      <c r="N113" s="156"/>
      <c r="O113" s="156"/>
      <c r="P113" s="156"/>
      <c r="Q113" s="156"/>
      <c r="R113" s="122"/>
      <c r="S113" s="122"/>
      <c r="T113" s="122"/>
      <c r="U113" s="122"/>
      <c r="V113" s="122"/>
      <c r="W113" s="122"/>
      <c r="X113" s="122"/>
      <c r="Y113" s="122"/>
      <c r="Z113" s="122"/>
      <c r="AA113" s="46"/>
      <c r="AB113" s="46"/>
      <c r="AC113" s="46"/>
      <c r="AD113" s="46"/>
      <c r="AE113" s="46"/>
      <c r="AF113" s="46"/>
      <c r="AG113" s="46"/>
    </row>
    <row r="114" spans="1:33" s="59" customFormat="1" x14ac:dyDescent="0.25">
      <c r="A114" s="153" t="s">
        <v>395</v>
      </c>
      <c r="B114" s="153" t="s">
        <v>396</v>
      </c>
      <c r="C114" s="153" t="s">
        <v>194</v>
      </c>
      <c r="D114" s="153" t="s">
        <v>192</v>
      </c>
      <c r="E114" s="73">
        <v>241231</v>
      </c>
      <c r="F114" s="63">
        <v>244248</v>
      </c>
      <c r="G114" s="82">
        <v>163650</v>
      </c>
      <c r="H114" s="82">
        <v>26919</v>
      </c>
      <c r="I114" s="82">
        <v>38804</v>
      </c>
      <c r="J114" s="82">
        <v>12685</v>
      </c>
      <c r="K114" s="82">
        <v>2190</v>
      </c>
      <c r="L114" s="122" t="s">
        <v>605</v>
      </c>
      <c r="M114" s="156"/>
      <c r="N114" s="156"/>
      <c r="O114" s="156"/>
      <c r="P114" s="156"/>
      <c r="Q114" s="156"/>
      <c r="R114" s="122"/>
      <c r="S114" s="122"/>
      <c r="T114" s="122"/>
      <c r="U114" s="122"/>
      <c r="V114" s="122"/>
      <c r="W114" s="122"/>
      <c r="X114" s="122"/>
      <c r="Y114" s="122"/>
      <c r="Z114" s="122"/>
      <c r="AA114" s="46"/>
      <c r="AB114" s="46"/>
      <c r="AC114" s="46"/>
      <c r="AD114" s="46"/>
      <c r="AE114" s="46"/>
      <c r="AF114" s="46"/>
      <c r="AG114" s="46"/>
    </row>
    <row r="115" spans="1:33" s="59" customFormat="1" x14ac:dyDescent="0.25">
      <c r="A115" s="153" t="s">
        <v>397</v>
      </c>
      <c r="B115" s="153" t="s">
        <v>398</v>
      </c>
      <c r="C115" s="153" t="s">
        <v>194</v>
      </c>
      <c r="D115" s="153" t="s">
        <v>192</v>
      </c>
      <c r="E115" s="73">
        <v>133691</v>
      </c>
      <c r="F115" s="63">
        <v>135365</v>
      </c>
      <c r="G115" s="82">
        <v>85949</v>
      </c>
      <c r="H115" s="82">
        <v>16283</v>
      </c>
      <c r="I115" s="82">
        <v>25821</v>
      </c>
      <c r="J115" s="82">
        <v>6099</v>
      </c>
      <c r="K115" s="82">
        <v>1213</v>
      </c>
      <c r="L115" s="122" t="s">
        <v>607</v>
      </c>
      <c r="M115" s="156"/>
      <c r="N115" s="156"/>
      <c r="O115" s="156"/>
      <c r="P115" s="156"/>
      <c r="Q115" s="156"/>
      <c r="R115" s="122"/>
      <c r="S115" s="122"/>
      <c r="T115" s="122"/>
      <c r="U115" s="122"/>
      <c r="V115" s="122"/>
      <c r="W115" s="122"/>
      <c r="X115" s="122"/>
      <c r="Y115" s="122"/>
      <c r="Z115" s="122"/>
      <c r="AA115" s="46"/>
      <c r="AB115" s="46"/>
      <c r="AC115" s="46"/>
      <c r="AD115" s="46"/>
      <c r="AE115" s="46"/>
      <c r="AF115" s="46"/>
      <c r="AG115" s="46"/>
    </row>
    <row r="116" spans="1:33" s="59" customFormat="1" x14ac:dyDescent="0.25">
      <c r="A116" s="153" t="s">
        <v>399</v>
      </c>
      <c r="B116" s="153" t="s">
        <v>400</v>
      </c>
      <c r="C116" s="153" t="s">
        <v>194</v>
      </c>
      <c r="D116" s="153" t="s">
        <v>192</v>
      </c>
      <c r="E116" s="73">
        <v>28856</v>
      </c>
      <c r="F116" s="63">
        <v>29218</v>
      </c>
      <c r="G116" s="82">
        <v>18552</v>
      </c>
      <c r="H116" s="82">
        <v>3515</v>
      </c>
      <c r="I116" s="82">
        <v>5575</v>
      </c>
      <c r="J116" s="82">
        <v>1313</v>
      </c>
      <c r="K116" s="82">
        <v>263</v>
      </c>
      <c r="L116" s="122" t="s">
        <v>607</v>
      </c>
      <c r="M116" s="156"/>
      <c r="N116" s="156"/>
      <c r="O116" s="156"/>
      <c r="P116" s="156"/>
      <c r="Q116" s="156"/>
      <c r="R116" s="122"/>
      <c r="S116" s="122"/>
      <c r="T116" s="122"/>
      <c r="U116" s="122"/>
      <c r="V116" s="122"/>
      <c r="W116" s="122"/>
      <c r="X116" s="122"/>
      <c r="Y116" s="122"/>
      <c r="Z116" s="122"/>
      <c r="AA116" s="46"/>
      <c r="AB116" s="46"/>
      <c r="AC116" s="46"/>
      <c r="AD116" s="46"/>
      <c r="AE116" s="46"/>
      <c r="AF116" s="46"/>
      <c r="AG116" s="46"/>
    </row>
    <row r="117" spans="1:33" s="59" customFormat="1" x14ac:dyDescent="0.25">
      <c r="A117" s="153" t="s">
        <v>401</v>
      </c>
      <c r="B117" s="153" t="s">
        <v>402</v>
      </c>
      <c r="C117" s="153" t="s">
        <v>194</v>
      </c>
      <c r="D117" s="153" t="s">
        <v>192</v>
      </c>
      <c r="E117" s="73">
        <v>70107</v>
      </c>
      <c r="F117" s="63">
        <v>70986</v>
      </c>
      <c r="G117" s="82">
        <v>45072</v>
      </c>
      <c r="H117" s="82">
        <v>8539</v>
      </c>
      <c r="I117" s="82">
        <v>13543</v>
      </c>
      <c r="J117" s="82">
        <v>3195</v>
      </c>
      <c r="K117" s="82">
        <v>637</v>
      </c>
      <c r="L117" s="122" t="s">
        <v>607</v>
      </c>
      <c r="M117" s="156"/>
      <c r="N117" s="156"/>
      <c r="O117" s="156"/>
      <c r="P117" s="156"/>
      <c r="Q117" s="156"/>
      <c r="R117" s="122"/>
      <c r="S117" s="122"/>
      <c r="T117" s="122"/>
      <c r="U117" s="122"/>
      <c r="V117" s="122"/>
      <c r="W117" s="122"/>
      <c r="X117" s="122"/>
      <c r="Y117" s="122"/>
      <c r="Z117" s="122"/>
      <c r="AA117" s="46"/>
      <c r="AB117" s="46"/>
      <c r="AC117" s="46"/>
      <c r="AD117" s="46"/>
      <c r="AE117" s="46"/>
      <c r="AF117" s="46"/>
      <c r="AG117" s="46"/>
    </row>
    <row r="118" spans="1:33" s="59" customFormat="1" x14ac:dyDescent="0.25">
      <c r="A118" s="153" t="s">
        <v>403</v>
      </c>
      <c r="B118" s="153" t="s">
        <v>404</v>
      </c>
      <c r="C118" s="153" t="s">
        <v>194</v>
      </c>
      <c r="D118" s="153" t="s">
        <v>192</v>
      </c>
      <c r="E118" s="73">
        <v>162957</v>
      </c>
      <c r="F118" s="63">
        <v>164996</v>
      </c>
      <c r="G118" s="82">
        <v>104761</v>
      </c>
      <c r="H118" s="82">
        <v>19844</v>
      </c>
      <c r="I118" s="82">
        <v>31475</v>
      </c>
      <c r="J118" s="82">
        <v>7436</v>
      </c>
      <c r="K118" s="82">
        <v>1480</v>
      </c>
      <c r="L118" s="122" t="s">
        <v>607</v>
      </c>
      <c r="M118" s="156"/>
      <c r="N118" s="156"/>
      <c r="O118" s="156"/>
      <c r="P118" s="156"/>
      <c r="Q118" s="156"/>
      <c r="R118" s="122"/>
      <c r="S118" s="122"/>
      <c r="T118" s="122"/>
      <c r="U118" s="122"/>
      <c r="V118" s="122"/>
      <c r="W118" s="122"/>
      <c r="X118" s="122"/>
      <c r="Y118" s="122"/>
      <c r="Z118" s="122"/>
      <c r="AA118" s="46"/>
      <c r="AB118" s="46"/>
      <c r="AC118" s="46"/>
      <c r="AD118" s="46"/>
      <c r="AE118" s="46"/>
      <c r="AF118" s="46"/>
      <c r="AG118" s="46"/>
    </row>
    <row r="119" spans="1:33" s="59" customFormat="1" x14ac:dyDescent="0.25">
      <c r="A119" s="153" t="s">
        <v>405</v>
      </c>
      <c r="B119" s="153" t="s">
        <v>406</v>
      </c>
      <c r="C119" s="153" t="s">
        <v>194</v>
      </c>
      <c r="D119" s="153" t="s">
        <v>192</v>
      </c>
      <c r="E119" s="73">
        <v>42747</v>
      </c>
      <c r="F119" s="63">
        <v>43282</v>
      </c>
      <c r="G119" s="82">
        <v>27482</v>
      </c>
      <c r="H119" s="82">
        <v>5207</v>
      </c>
      <c r="I119" s="82">
        <v>8255</v>
      </c>
      <c r="J119" s="82">
        <v>1949</v>
      </c>
      <c r="K119" s="82">
        <v>389</v>
      </c>
      <c r="L119" s="122" t="s">
        <v>607</v>
      </c>
      <c r="M119" s="156"/>
      <c r="N119" s="156"/>
      <c r="O119" s="156"/>
      <c r="P119" s="156"/>
      <c r="Q119" s="156"/>
      <c r="R119" s="122"/>
      <c r="S119" s="122"/>
      <c r="T119" s="122"/>
      <c r="U119" s="122"/>
      <c r="V119" s="122"/>
      <c r="W119" s="122"/>
      <c r="X119" s="122"/>
      <c r="Y119" s="122"/>
      <c r="Z119" s="122"/>
      <c r="AA119" s="46"/>
      <c r="AB119" s="46"/>
      <c r="AC119" s="46"/>
      <c r="AD119" s="46"/>
      <c r="AE119" s="46"/>
      <c r="AF119" s="46"/>
      <c r="AG119" s="46"/>
    </row>
    <row r="120" spans="1:33" s="59" customFormat="1" x14ac:dyDescent="0.25">
      <c r="A120" s="153" t="s">
        <v>407</v>
      </c>
      <c r="B120" s="153" t="s">
        <v>408</v>
      </c>
      <c r="C120" s="153" t="s">
        <v>194</v>
      </c>
      <c r="D120" s="153" t="s">
        <v>192</v>
      </c>
      <c r="E120" s="71">
        <v>775</v>
      </c>
      <c r="F120" s="66">
        <v>785</v>
      </c>
      <c r="G120" s="82">
        <v>499</v>
      </c>
      <c r="H120" s="82">
        <v>95</v>
      </c>
      <c r="I120" s="82">
        <v>150</v>
      </c>
      <c r="J120" s="82">
        <v>34</v>
      </c>
      <c r="K120" s="82">
        <v>7</v>
      </c>
      <c r="L120" s="122" t="s">
        <v>607</v>
      </c>
      <c r="M120" s="156"/>
      <c r="N120" s="156"/>
      <c r="O120" s="156"/>
      <c r="P120" s="156"/>
      <c r="Q120" s="156"/>
      <c r="R120" s="122"/>
      <c r="S120" s="122"/>
      <c r="T120" s="122"/>
      <c r="U120" s="122"/>
      <c r="V120" s="122"/>
      <c r="W120" s="122"/>
      <c r="X120" s="122"/>
      <c r="Y120" s="122"/>
      <c r="Z120" s="122"/>
      <c r="AA120" s="46"/>
      <c r="AB120" s="46"/>
      <c r="AC120" s="46"/>
      <c r="AD120" s="46"/>
      <c r="AE120" s="46"/>
      <c r="AF120" s="46"/>
      <c r="AG120" s="46"/>
    </row>
    <row r="121" spans="1:33" s="59" customFormat="1" x14ac:dyDescent="0.25">
      <c r="A121" s="153" t="s">
        <v>409</v>
      </c>
      <c r="B121" s="153" t="s">
        <v>410</v>
      </c>
      <c r="C121" s="153" t="s">
        <v>194</v>
      </c>
      <c r="D121" s="153" t="s">
        <v>192</v>
      </c>
      <c r="E121" s="73">
        <v>44021</v>
      </c>
      <c r="F121" s="63">
        <v>44573</v>
      </c>
      <c r="G121" s="82">
        <v>28302</v>
      </c>
      <c r="H121" s="82">
        <v>5363</v>
      </c>
      <c r="I121" s="82">
        <v>8502</v>
      </c>
      <c r="J121" s="82">
        <v>2007</v>
      </c>
      <c r="K121" s="82">
        <v>399</v>
      </c>
      <c r="L121" s="122" t="s">
        <v>607</v>
      </c>
      <c r="M121" s="156"/>
      <c r="N121" s="156"/>
      <c r="O121" s="156"/>
      <c r="P121" s="156"/>
      <c r="Q121" s="156"/>
      <c r="R121" s="122"/>
      <c r="S121" s="122"/>
      <c r="T121" s="122"/>
      <c r="U121" s="122"/>
      <c r="V121" s="122"/>
      <c r="W121" s="122"/>
      <c r="X121" s="122"/>
      <c r="Y121" s="122"/>
      <c r="Z121" s="122"/>
      <c r="AA121" s="46"/>
      <c r="AB121" s="46"/>
      <c r="AC121" s="46"/>
      <c r="AD121" s="46"/>
      <c r="AE121" s="46"/>
      <c r="AF121" s="46"/>
      <c r="AG121" s="46"/>
    </row>
    <row r="122" spans="1:33" s="59" customFormat="1" x14ac:dyDescent="0.25">
      <c r="A122" s="153" t="s">
        <v>411</v>
      </c>
      <c r="B122" s="153" t="s">
        <v>412</v>
      </c>
      <c r="C122" s="153" t="s">
        <v>194</v>
      </c>
      <c r="D122" s="153" t="s">
        <v>192</v>
      </c>
      <c r="E122" s="73">
        <v>3680</v>
      </c>
      <c r="F122" s="63">
        <v>3726</v>
      </c>
      <c r="G122" s="82">
        <v>3126</v>
      </c>
      <c r="H122" s="82">
        <v>282</v>
      </c>
      <c r="I122" s="82">
        <v>120</v>
      </c>
      <c r="J122" s="82">
        <v>170</v>
      </c>
      <c r="K122" s="82">
        <v>28</v>
      </c>
      <c r="L122" s="122" t="s">
        <v>608</v>
      </c>
      <c r="M122" s="156"/>
      <c r="N122" s="156"/>
      <c r="O122" s="156"/>
      <c r="P122" s="156"/>
      <c r="Q122" s="156"/>
      <c r="R122" s="122"/>
      <c r="S122" s="122"/>
      <c r="T122" s="122"/>
      <c r="U122" s="122"/>
      <c r="V122" s="122"/>
      <c r="W122" s="122"/>
      <c r="X122" s="122"/>
      <c r="Y122" s="122"/>
      <c r="Z122" s="122"/>
      <c r="AA122" s="46"/>
      <c r="AB122" s="46"/>
      <c r="AC122" s="46"/>
      <c r="AD122" s="46"/>
      <c r="AE122" s="46"/>
      <c r="AF122" s="46"/>
      <c r="AG122" s="46"/>
    </row>
    <row r="123" spans="1:33" s="59" customFormat="1" x14ac:dyDescent="0.25">
      <c r="A123" s="153" t="s">
        <v>413</v>
      </c>
      <c r="B123" s="153" t="s">
        <v>414</v>
      </c>
      <c r="C123" s="153" t="s">
        <v>194</v>
      </c>
      <c r="D123" s="153" t="s">
        <v>192</v>
      </c>
      <c r="E123" s="73">
        <v>93264</v>
      </c>
      <c r="F123" s="63">
        <v>94430</v>
      </c>
      <c r="G123" s="82">
        <v>79167</v>
      </c>
      <c r="H123" s="82">
        <v>7175</v>
      </c>
      <c r="I123" s="82">
        <v>3026</v>
      </c>
      <c r="J123" s="82">
        <v>4362</v>
      </c>
      <c r="K123" s="82">
        <v>700</v>
      </c>
      <c r="L123" s="122" t="s">
        <v>608</v>
      </c>
      <c r="M123" s="156"/>
      <c r="N123" s="156"/>
      <c r="O123" s="156"/>
      <c r="P123" s="156"/>
      <c r="Q123" s="156"/>
      <c r="R123" s="122"/>
      <c r="S123" s="122"/>
      <c r="T123" s="122"/>
      <c r="U123" s="122"/>
      <c r="V123" s="122"/>
      <c r="W123" s="122"/>
      <c r="X123" s="122"/>
      <c r="Y123" s="122"/>
      <c r="Z123" s="122"/>
      <c r="AA123" s="46"/>
      <c r="AB123" s="46"/>
      <c r="AC123" s="46"/>
      <c r="AD123" s="46"/>
      <c r="AE123" s="46"/>
      <c r="AF123" s="46"/>
      <c r="AG123" s="46"/>
    </row>
    <row r="124" spans="1:33" s="59" customFormat="1" x14ac:dyDescent="0.25">
      <c r="A124" s="153" t="s">
        <v>415</v>
      </c>
      <c r="B124" s="153" t="s">
        <v>416</v>
      </c>
      <c r="C124" s="153" t="s">
        <v>194</v>
      </c>
      <c r="D124" s="153" t="s">
        <v>192</v>
      </c>
      <c r="E124" s="73">
        <v>18188</v>
      </c>
      <c r="F124" s="63">
        <v>18416</v>
      </c>
      <c r="G124" s="82">
        <v>15440</v>
      </c>
      <c r="H124" s="82">
        <v>1399</v>
      </c>
      <c r="I124" s="82">
        <v>591</v>
      </c>
      <c r="J124" s="82">
        <v>849</v>
      </c>
      <c r="K124" s="82">
        <v>137</v>
      </c>
      <c r="L124" s="122" t="s">
        <v>608</v>
      </c>
      <c r="M124" s="156"/>
      <c r="N124" s="156"/>
      <c r="O124" s="156"/>
      <c r="P124" s="156"/>
      <c r="Q124" s="156"/>
      <c r="R124" s="122"/>
      <c r="S124" s="122"/>
      <c r="T124" s="122"/>
      <c r="U124" s="122"/>
      <c r="V124" s="122"/>
      <c r="W124" s="122"/>
      <c r="X124" s="122"/>
      <c r="Y124" s="122"/>
      <c r="Z124" s="122"/>
      <c r="AA124" s="46"/>
      <c r="AB124" s="46"/>
      <c r="AC124" s="46"/>
      <c r="AD124" s="46"/>
      <c r="AE124" s="46"/>
      <c r="AF124" s="46"/>
      <c r="AG124" s="46"/>
    </row>
    <row r="125" spans="1:33" s="59" customFormat="1" x14ac:dyDescent="0.25">
      <c r="A125" s="153" t="s">
        <v>417</v>
      </c>
      <c r="B125" s="153" t="s">
        <v>418</v>
      </c>
      <c r="C125" s="153" t="s">
        <v>194</v>
      </c>
      <c r="D125" s="153" t="s">
        <v>192</v>
      </c>
      <c r="E125" s="73">
        <v>135289</v>
      </c>
      <c r="F125" s="63">
        <v>136983</v>
      </c>
      <c r="G125" s="82">
        <v>91783</v>
      </c>
      <c r="H125" s="82">
        <v>15098</v>
      </c>
      <c r="I125" s="82">
        <v>21764</v>
      </c>
      <c r="J125" s="82">
        <v>7112</v>
      </c>
      <c r="K125" s="82">
        <v>1226</v>
      </c>
      <c r="L125" s="122" t="s">
        <v>605</v>
      </c>
      <c r="M125" s="156"/>
      <c r="N125" s="156"/>
      <c r="O125" s="156"/>
      <c r="P125" s="156"/>
      <c r="Q125" s="156"/>
      <c r="R125" s="122"/>
      <c r="S125" s="122"/>
      <c r="T125" s="122"/>
      <c r="U125" s="122"/>
      <c r="V125" s="122"/>
      <c r="W125" s="122"/>
      <c r="X125" s="122"/>
      <c r="Y125" s="122"/>
      <c r="Z125" s="122"/>
      <c r="AA125" s="46"/>
      <c r="AB125" s="46"/>
      <c r="AC125" s="46"/>
      <c r="AD125" s="46"/>
      <c r="AE125" s="46"/>
      <c r="AF125" s="46"/>
      <c r="AG125" s="46"/>
    </row>
    <row r="126" spans="1:33" s="59" customFormat="1" x14ac:dyDescent="0.25">
      <c r="A126" s="153" t="s">
        <v>419</v>
      </c>
      <c r="B126" s="153" t="s">
        <v>420</v>
      </c>
      <c r="C126" s="153" t="s">
        <v>194</v>
      </c>
      <c r="D126" s="153" t="s">
        <v>192</v>
      </c>
      <c r="E126" s="73">
        <v>4189</v>
      </c>
      <c r="F126" s="63">
        <v>4241</v>
      </c>
      <c r="G126" s="82">
        <v>2842</v>
      </c>
      <c r="H126" s="82">
        <v>469</v>
      </c>
      <c r="I126" s="82">
        <v>674</v>
      </c>
      <c r="J126" s="82">
        <v>217</v>
      </c>
      <c r="K126" s="82">
        <v>39</v>
      </c>
      <c r="L126" s="122" t="s">
        <v>605</v>
      </c>
      <c r="M126" s="156"/>
      <c r="N126" s="156"/>
      <c r="O126" s="156"/>
      <c r="P126" s="156"/>
      <c r="Q126" s="156"/>
      <c r="R126" s="122"/>
      <c r="S126" s="122"/>
      <c r="T126" s="122"/>
      <c r="U126" s="122"/>
      <c r="V126" s="122"/>
      <c r="W126" s="122"/>
      <c r="X126" s="122"/>
      <c r="Y126" s="122"/>
      <c r="Z126" s="122"/>
      <c r="AA126" s="46"/>
      <c r="AB126" s="46"/>
      <c r="AC126" s="46"/>
      <c r="AD126" s="46"/>
      <c r="AE126" s="46"/>
      <c r="AF126" s="46"/>
      <c r="AG126" s="46"/>
    </row>
    <row r="127" spans="1:33" s="59" customFormat="1" x14ac:dyDescent="0.25">
      <c r="A127" s="153" t="s">
        <v>421</v>
      </c>
      <c r="B127" s="153" t="s">
        <v>422</v>
      </c>
      <c r="C127" s="153" t="s">
        <v>194</v>
      </c>
      <c r="D127" s="153" t="s">
        <v>192</v>
      </c>
      <c r="E127" s="73">
        <v>188019</v>
      </c>
      <c r="F127" s="63">
        <v>190372</v>
      </c>
      <c r="G127" s="82">
        <v>127553</v>
      </c>
      <c r="H127" s="82">
        <v>20983</v>
      </c>
      <c r="I127" s="82">
        <v>30243</v>
      </c>
      <c r="J127" s="82">
        <v>9887</v>
      </c>
      <c r="K127" s="82">
        <v>1706</v>
      </c>
      <c r="L127" s="122" t="s">
        <v>605</v>
      </c>
      <c r="M127" s="156"/>
      <c r="N127" s="156"/>
      <c r="O127" s="156"/>
      <c r="P127" s="156"/>
      <c r="Q127" s="156"/>
      <c r="R127" s="122"/>
      <c r="S127" s="122"/>
      <c r="T127" s="122"/>
      <c r="U127" s="122"/>
      <c r="V127" s="122"/>
      <c r="W127" s="122"/>
      <c r="X127" s="122"/>
      <c r="Y127" s="122"/>
      <c r="Z127" s="122"/>
      <c r="AA127" s="46"/>
      <c r="AB127" s="46"/>
      <c r="AC127" s="46"/>
      <c r="AD127" s="46"/>
      <c r="AE127" s="46"/>
      <c r="AF127" s="46"/>
      <c r="AG127" s="46"/>
    </row>
    <row r="128" spans="1:33" s="59" customFormat="1" x14ac:dyDescent="0.25">
      <c r="A128" s="153" t="s">
        <v>423</v>
      </c>
      <c r="B128" s="153" t="s">
        <v>424</v>
      </c>
      <c r="C128" s="153" t="s">
        <v>194</v>
      </c>
      <c r="D128" s="153" t="s">
        <v>192</v>
      </c>
      <c r="E128" s="73">
        <v>9805</v>
      </c>
      <c r="F128" s="63">
        <v>9929</v>
      </c>
      <c r="G128" s="82">
        <v>6374</v>
      </c>
      <c r="H128" s="82">
        <v>1547</v>
      </c>
      <c r="I128" s="82">
        <v>1496</v>
      </c>
      <c r="J128" s="82">
        <v>343</v>
      </c>
      <c r="K128" s="82">
        <v>169</v>
      </c>
      <c r="L128" s="122" t="s">
        <v>202</v>
      </c>
      <c r="M128" s="157"/>
      <c r="N128" s="157"/>
      <c r="O128" s="157"/>
      <c r="P128" s="157"/>
      <c r="Q128" s="157"/>
      <c r="R128" s="122"/>
      <c r="S128" s="122"/>
      <c r="T128" s="122"/>
      <c r="U128" s="122"/>
      <c r="V128" s="122"/>
      <c r="W128" s="122"/>
      <c r="X128" s="122"/>
      <c r="Y128" s="122"/>
      <c r="Z128" s="122"/>
      <c r="AA128" s="46"/>
      <c r="AB128" s="46"/>
      <c r="AC128" s="46"/>
      <c r="AD128" s="46"/>
      <c r="AE128" s="46"/>
      <c r="AF128" s="46"/>
      <c r="AG128" s="46"/>
    </row>
    <row r="129" spans="1:33" s="59" customFormat="1" x14ac:dyDescent="0.25">
      <c r="A129" s="153" t="s">
        <v>425</v>
      </c>
      <c r="B129" s="153" t="s">
        <v>426</v>
      </c>
      <c r="C129" s="153" t="s">
        <v>194</v>
      </c>
      <c r="D129" s="153" t="s">
        <v>192</v>
      </c>
      <c r="E129" s="73">
        <v>183694</v>
      </c>
      <c r="F129" s="63">
        <v>185992</v>
      </c>
      <c r="G129" s="82">
        <v>119338</v>
      </c>
      <c r="H129" s="82">
        <v>29007</v>
      </c>
      <c r="I129" s="82">
        <v>28038</v>
      </c>
      <c r="J129" s="82">
        <v>6467</v>
      </c>
      <c r="K129" s="82">
        <v>3142</v>
      </c>
      <c r="L129" s="122" t="s">
        <v>202</v>
      </c>
      <c r="M129" s="157"/>
      <c r="N129" s="157"/>
      <c r="O129" s="157"/>
      <c r="P129" s="157"/>
      <c r="Q129" s="157"/>
      <c r="R129" s="122"/>
      <c r="S129" s="122"/>
      <c r="T129" s="122"/>
      <c r="U129" s="122"/>
      <c r="V129" s="122"/>
      <c r="W129" s="122"/>
      <c r="X129" s="122"/>
      <c r="Y129" s="122"/>
      <c r="Z129" s="122"/>
      <c r="AA129" s="46"/>
      <c r="AB129" s="46"/>
      <c r="AC129" s="46"/>
      <c r="AD129" s="46"/>
      <c r="AE129" s="46"/>
      <c r="AF129" s="46"/>
      <c r="AG129" s="46"/>
    </row>
    <row r="130" spans="1:33" s="59" customFormat="1" x14ac:dyDescent="0.25">
      <c r="A130" s="153" t="s">
        <v>427</v>
      </c>
      <c r="B130" s="153" t="s">
        <v>428</v>
      </c>
      <c r="C130" s="153" t="s">
        <v>194</v>
      </c>
      <c r="D130" s="153" t="s">
        <v>192</v>
      </c>
      <c r="E130" s="73">
        <v>14906</v>
      </c>
      <c r="F130" s="63">
        <v>15093</v>
      </c>
      <c r="G130" s="82">
        <v>9687</v>
      </c>
      <c r="H130" s="82">
        <v>2355</v>
      </c>
      <c r="I130" s="82">
        <v>2274</v>
      </c>
      <c r="J130" s="82">
        <v>523</v>
      </c>
      <c r="K130" s="82">
        <v>254</v>
      </c>
      <c r="L130" s="122" t="s">
        <v>202</v>
      </c>
      <c r="M130" s="157"/>
      <c r="N130" s="157"/>
      <c r="O130" s="157"/>
      <c r="P130" s="157"/>
      <c r="Q130" s="157"/>
      <c r="R130" s="122"/>
      <c r="S130" s="122"/>
      <c r="T130" s="122"/>
      <c r="U130" s="122"/>
      <c r="V130" s="122"/>
      <c r="W130" s="122"/>
      <c r="X130" s="122"/>
      <c r="Y130" s="122"/>
      <c r="Z130" s="122"/>
      <c r="AA130" s="46"/>
      <c r="AB130" s="46"/>
      <c r="AC130" s="46"/>
      <c r="AD130" s="46"/>
      <c r="AE130" s="46"/>
      <c r="AF130" s="46"/>
      <c r="AG130" s="46"/>
    </row>
    <row r="131" spans="1:33" s="59" customFormat="1" x14ac:dyDescent="0.25">
      <c r="A131" s="153" t="s">
        <v>429</v>
      </c>
      <c r="B131" s="153" t="s">
        <v>430</v>
      </c>
      <c r="C131" s="153" t="s">
        <v>194</v>
      </c>
      <c r="D131" s="153" t="s">
        <v>192</v>
      </c>
      <c r="E131" s="73">
        <v>4430</v>
      </c>
      <c r="F131" s="63">
        <v>4430</v>
      </c>
      <c r="G131" s="82">
        <v>2845</v>
      </c>
      <c r="H131" s="82">
        <v>691</v>
      </c>
      <c r="I131" s="82">
        <v>668</v>
      </c>
      <c r="J131" s="82">
        <v>152</v>
      </c>
      <c r="K131" s="82">
        <v>74</v>
      </c>
      <c r="L131" s="122" t="s">
        <v>202</v>
      </c>
      <c r="M131" s="157"/>
      <c r="N131" s="157"/>
      <c r="O131" s="157"/>
      <c r="P131" s="157"/>
      <c r="Q131" s="157"/>
      <c r="R131" s="122"/>
      <c r="S131" s="122"/>
      <c r="T131" s="122"/>
      <c r="U131" s="122"/>
      <c r="V131" s="122"/>
      <c r="W131" s="122"/>
      <c r="X131" s="122"/>
      <c r="Y131" s="122"/>
      <c r="Z131" s="122"/>
      <c r="AA131" s="46"/>
      <c r="AB131" s="46"/>
      <c r="AC131" s="46"/>
      <c r="AD131" s="46"/>
      <c r="AE131" s="46"/>
      <c r="AF131" s="46"/>
      <c r="AG131" s="46"/>
    </row>
    <row r="132" spans="1:33" s="59" customFormat="1" x14ac:dyDescent="0.25">
      <c r="A132" s="153" t="s">
        <v>431</v>
      </c>
      <c r="B132" s="153" t="s">
        <v>432</v>
      </c>
      <c r="C132" s="153" t="s">
        <v>194</v>
      </c>
      <c r="D132" s="153" t="s">
        <v>192</v>
      </c>
      <c r="E132" s="73">
        <v>47805</v>
      </c>
      <c r="F132" s="63">
        <v>48403</v>
      </c>
      <c r="G132" s="82">
        <v>31064</v>
      </c>
      <c r="H132" s="82">
        <v>7549</v>
      </c>
      <c r="I132" s="82">
        <v>7294</v>
      </c>
      <c r="J132" s="82">
        <v>1679</v>
      </c>
      <c r="K132" s="82">
        <v>817</v>
      </c>
      <c r="L132" s="122" t="s">
        <v>202</v>
      </c>
      <c r="M132" s="157"/>
      <c r="N132" s="157"/>
      <c r="O132" s="157"/>
      <c r="P132" s="157"/>
      <c r="Q132" s="157"/>
      <c r="R132" s="122"/>
      <c r="S132" s="122"/>
      <c r="T132" s="122"/>
      <c r="U132" s="122"/>
      <c r="V132" s="122"/>
      <c r="W132" s="122"/>
      <c r="X132" s="122"/>
      <c r="Y132" s="122"/>
      <c r="Z132" s="122"/>
      <c r="AA132" s="46"/>
      <c r="AB132" s="46"/>
      <c r="AC132" s="46"/>
      <c r="AD132" s="46"/>
      <c r="AE132" s="46"/>
      <c r="AF132" s="46"/>
      <c r="AG132" s="46"/>
    </row>
    <row r="133" spans="1:33" s="59" customFormat="1" x14ac:dyDescent="0.25">
      <c r="A133" s="153" t="s">
        <v>433</v>
      </c>
      <c r="B133" s="153" t="s">
        <v>434</v>
      </c>
      <c r="C133" s="153" t="s">
        <v>194</v>
      </c>
      <c r="D133" s="153" t="s">
        <v>192</v>
      </c>
      <c r="E133" s="73">
        <v>106353</v>
      </c>
      <c r="F133" s="63">
        <v>107684</v>
      </c>
      <c r="G133" s="82">
        <v>69094</v>
      </c>
      <c r="H133" s="82">
        <v>16794</v>
      </c>
      <c r="I133" s="82">
        <v>16234</v>
      </c>
      <c r="J133" s="82">
        <v>3742</v>
      </c>
      <c r="K133" s="82">
        <v>1820</v>
      </c>
      <c r="L133" s="122" t="s">
        <v>202</v>
      </c>
      <c r="M133" s="157"/>
      <c r="N133" s="157"/>
      <c r="O133" s="157"/>
      <c r="P133" s="157"/>
      <c r="Q133" s="157"/>
      <c r="R133" s="122"/>
      <c r="S133" s="122"/>
      <c r="T133" s="122"/>
      <c r="U133" s="122"/>
      <c r="V133" s="122"/>
      <c r="W133" s="122"/>
      <c r="X133" s="122"/>
      <c r="Y133" s="122"/>
      <c r="Z133" s="122"/>
      <c r="AA133" s="46"/>
      <c r="AB133" s="46"/>
      <c r="AC133" s="46"/>
      <c r="AD133" s="46"/>
      <c r="AE133" s="46"/>
      <c r="AF133" s="46"/>
      <c r="AG133" s="46"/>
    </row>
    <row r="134" spans="1:33" s="59" customFormat="1" x14ac:dyDescent="0.25">
      <c r="A134" s="153" t="s">
        <v>435</v>
      </c>
      <c r="B134" s="153" t="s">
        <v>436</v>
      </c>
      <c r="C134" s="153" t="s">
        <v>194</v>
      </c>
      <c r="D134" s="153" t="s">
        <v>192</v>
      </c>
      <c r="E134" s="73">
        <v>8301</v>
      </c>
      <c r="F134" s="63">
        <v>8405</v>
      </c>
      <c r="G134" s="82">
        <v>5394</v>
      </c>
      <c r="H134" s="82">
        <v>1312</v>
      </c>
      <c r="I134" s="82">
        <v>1268</v>
      </c>
      <c r="J134" s="82">
        <v>289</v>
      </c>
      <c r="K134" s="82">
        <v>142</v>
      </c>
      <c r="L134" s="122" t="s">
        <v>202</v>
      </c>
      <c r="M134" s="157"/>
      <c r="N134" s="157"/>
      <c r="O134" s="157"/>
      <c r="P134" s="157"/>
      <c r="Q134" s="157"/>
      <c r="R134" s="122"/>
      <c r="S134" s="122"/>
      <c r="T134" s="122"/>
      <c r="U134" s="122"/>
      <c r="V134" s="122"/>
      <c r="W134" s="122"/>
      <c r="X134" s="122"/>
      <c r="Y134" s="122"/>
      <c r="Z134" s="122"/>
      <c r="AA134" s="46"/>
      <c r="AB134" s="46"/>
      <c r="AC134" s="46"/>
      <c r="AD134" s="46"/>
      <c r="AE134" s="46"/>
      <c r="AF134" s="46"/>
      <c r="AG134" s="46"/>
    </row>
    <row r="135" spans="1:33" s="59" customFormat="1" x14ac:dyDescent="0.25">
      <c r="A135" s="153" t="s">
        <v>437</v>
      </c>
      <c r="B135" s="153" t="s">
        <v>438</v>
      </c>
      <c r="C135" s="153" t="s">
        <v>194</v>
      </c>
      <c r="D135" s="153" t="s">
        <v>192</v>
      </c>
      <c r="E135" s="71">
        <v>648</v>
      </c>
      <c r="F135" s="66">
        <v>656</v>
      </c>
      <c r="G135" s="82">
        <v>423</v>
      </c>
      <c r="H135" s="82">
        <v>102</v>
      </c>
      <c r="I135" s="82">
        <v>98</v>
      </c>
      <c r="J135" s="82">
        <v>22</v>
      </c>
      <c r="K135" s="82">
        <v>11</v>
      </c>
      <c r="L135" s="122" t="s">
        <v>202</v>
      </c>
      <c r="M135" s="157"/>
      <c r="N135" s="157"/>
      <c r="O135" s="157"/>
      <c r="P135" s="157"/>
      <c r="Q135" s="157"/>
      <c r="R135" s="122"/>
      <c r="S135" s="122"/>
      <c r="T135" s="122"/>
      <c r="U135" s="122"/>
      <c r="V135" s="122"/>
      <c r="W135" s="122"/>
      <c r="X135" s="122"/>
      <c r="Y135" s="122"/>
      <c r="Z135" s="122"/>
      <c r="AA135" s="46"/>
      <c r="AB135" s="46"/>
      <c r="AC135" s="46"/>
      <c r="AD135" s="46"/>
      <c r="AE135" s="46"/>
      <c r="AF135" s="46"/>
      <c r="AG135" s="46"/>
    </row>
    <row r="136" spans="1:33" s="59" customFormat="1" x14ac:dyDescent="0.25">
      <c r="A136" s="153" t="s">
        <v>439</v>
      </c>
      <c r="B136" s="153" t="s">
        <v>440</v>
      </c>
      <c r="C136" s="153" t="s">
        <v>194</v>
      </c>
      <c r="D136" s="153" t="s">
        <v>192</v>
      </c>
      <c r="E136" s="73">
        <v>101930</v>
      </c>
      <c r="F136" s="63">
        <v>103207</v>
      </c>
      <c r="G136" s="82">
        <v>66222</v>
      </c>
      <c r="H136" s="82">
        <v>16099</v>
      </c>
      <c r="I136" s="82">
        <v>15558</v>
      </c>
      <c r="J136" s="82">
        <v>3584</v>
      </c>
      <c r="K136" s="82">
        <v>1744</v>
      </c>
      <c r="L136" s="122" t="s">
        <v>202</v>
      </c>
      <c r="M136" s="157"/>
      <c r="N136" s="157"/>
      <c r="O136" s="157"/>
      <c r="P136" s="157"/>
      <c r="Q136" s="157"/>
      <c r="R136" s="122"/>
      <c r="S136" s="122"/>
      <c r="T136" s="122"/>
      <c r="U136" s="122"/>
      <c r="V136" s="122"/>
      <c r="W136" s="122"/>
      <c r="X136" s="122"/>
      <c r="Y136" s="122"/>
      <c r="Z136" s="122"/>
      <c r="AA136" s="46"/>
      <c r="AB136" s="46"/>
      <c r="AC136" s="46"/>
      <c r="AD136" s="46"/>
      <c r="AE136" s="46"/>
      <c r="AF136" s="46"/>
      <c r="AG136" s="46"/>
    </row>
    <row r="137" spans="1:33" s="59" customFormat="1" x14ac:dyDescent="0.25">
      <c r="A137" s="153" t="s">
        <v>441</v>
      </c>
      <c r="B137" s="153" t="s">
        <v>442</v>
      </c>
      <c r="C137" s="153" t="s">
        <v>194</v>
      </c>
      <c r="D137" s="153" t="s">
        <v>192</v>
      </c>
      <c r="E137" s="73">
        <v>448675</v>
      </c>
      <c r="F137" s="63">
        <v>454290</v>
      </c>
      <c r="G137" s="82">
        <v>291484</v>
      </c>
      <c r="H137" s="82">
        <v>70848</v>
      </c>
      <c r="I137" s="82">
        <v>68483</v>
      </c>
      <c r="J137" s="82">
        <v>15802</v>
      </c>
      <c r="K137" s="82">
        <v>7673</v>
      </c>
      <c r="L137" s="122" t="s">
        <v>202</v>
      </c>
      <c r="M137" s="157"/>
      <c r="N137" s="157"/>
      <c r="O137" s="157"/>
      <c r="P137" s="157"/>
      <c r="Q137" s="157"/>
      <c r="R137" s="122"/>
      <c r="S137" s="122"/>
      <c r="T137" s="122"/>
      <c r="U137" s="122"/>
      <c r="V137" s="122"/>
      <c r="W137" s="122"/>
      <c r="X137" s="122"/>
      <c r="Y137" s="122"/>
      <c r="Z137" s="122"/>
      <c r="AA137" s="46"/>
      <c r="AB137" s="46"/>
      <c r="AC137" s="46"/>
      <c r="AD137" s="46"/>
      <c r="AE137" s="46"/>
      <c r="AF137" s="46"/>
      <c r="AG137" s="46"/>
    </row>
    <row r="138" spans="1:33" s="59" customFormat="1" x14ac:dyDescent="0.25">
      <c r="A138" s="153" t="s">
        <v>443</v>
      </c>
      <c r="B138" s="153" t="s">
        <v>444</v>
      </c>
      <c r="C138" s="153" t="s">
        <v>194</v>
      </c>
      <c r="D138" s="153" t="s">
        <v>192</v>
      </c>
      <c r="E138" s="73">
        <v>101358</v>
      </c>
      <c r="F138" s="63">
        <v>102627</v>
      </c>
      <c r="G138" s="82">
        <v>68766</v>
      </c>
      <c r="H138" s="82">
        <v>11310</v>
      </c>
      <c r="I138" s="82">
        <v>16304</v>
      </c>
      <c r="J138" s="82">
        <v>5328</v>
      </c>
      <c r="K138" s="82">
        <v>919</v>
      </c>
      <c r="L138" s="122" t="s">
        <v>605</v>
      </c>
      <c r="M138" s="156"/>
      <c r="N138" s="156"/>
      <c r="O138" s="156"/>
      <c r="P138" s="156"/>
      <c r="Q138" s="156"/>
      <c r="R138" s="122"/>
      <c r="S138" s="122"/>
      <c r="T138" s="122"/>
      <c r="U138" s="122"/>
      <c r="V138" s="122"/>
      <c r="W138" s="122"/>
      <c r="X138" s="122"/>
      <c r="Y138" s="122"/>
      <c r="Z138" s="122"/>
      <c r="AA138" s="46"/>
      <c r="AB138" s="46"/>
      <c r="AC138" s="46"/>
      <c r="AD138" s="46"/>
      <c r="AE138" s="46"/>
      <c r="AF138" s="46"/>
      <c r="AG138" s="46"/>
    </row>
    <row r="139" spans="1:33" s="59" customFormat="1" x14ac:dyDescent="0.25">
      <c r="A139" s="153" t="s">
        <v>445</v>
      </c>
      <c r="B139" s="153" t="s">
        <v>446</v>
      </c>
      <c r="C139" s="153" t="s">
        <v>194</v>
      </c>
      <c r="D139" s="153" t="s">
        <v>192</v>
      </c>
      <c r="E139" s="73">
        <v>72451</v>
      </c>
      <c r="F139" s="63">
        <v>73358</v>
      </c>
      <c r="G139" s="82">
        <v>46580</v>
      </c>
      <c r="H139" s="82">
        <v>8824</v>
      </c>
      <c r="I139" s="82">
        <v>13991</v>
      </c>
      <c r="J139" s="82">
        <v>3304</v>
      </c>
      <c r="K139" s="82">
        <v>659</v>
      </c>
      <c r="L139" s="122" t="s">
        <v>607</v>
      </c>
      <c r="M139" s="156"/>
      <c r="N139" s="156"/>
      <c r="O139" s="156"/>
      <c r="P139" s="156"/>
      <c r="Q139" s="156"/>
      <c r="R139" s="122"/>
      <c r="S139" s="122"/>
      <c r="T139" s="122"/>
      <c r="U139" s="122"/>
      <c r="V139" s="122"/>
      <c r="W139" s="122"/>
      <c r="X139" s="122"/>
      <c r="Y139" s="122"/>
      <c r="Z139" s="122"/>
      <c r="AA139" s="46"/>
      <c r="AB139" s="46"/>
      <c r="AC139" s="46"/>
      <c r="AD139" s="46"/>
      <c r="AE139" s="46"/>
      <c r="AF139" s="46"/>
      <c r="AG139" s="46"/>
    </row>
    <row r="140" spans="1:33" s="59" customFormat="1" x14ac:dyDescent="0.25">
      <c r="A140" s="153" t="s">
        <v>447</v>
      </c>
      <c r="B140" s="153" t="s">
        <v>448</v>
      </c>
      <c r="C140" s="153" t="s">
        <v>194</v>
      </c>
      <c r="D140" s="153" t="s">
        <v>192</v>
      </c>
      <c r="E140" s="73">
        <v>42403</v>
      </c>
      <c r="F140" s="63">
        <v>42934</v>
      </c>
      <c r="G140" s="82">
        <v>27262</v>
      </c>
      <c r="H140" s="82">
        <v>5165</v>
      </c>
      <c r="I140" s="82">
        <v>8189</v>
      </c>
      <c r="J140" s="82">
        <v>1932</v>
      </c>
      <c r="K140" s="82">
        <v>386</v>
      </c>
      <c r="L140" s="122" t="s">
        <v>607</v>
      </c>
      <c r="M140" s="156"/>
      <c r="N140" s="156"/>
      <c r="O140" s="156"/>
      <c r="P140" s="156"/>
      <c r="Q140" s="156"/>
      <c r="R140" s="122"/>
      <c r="S140" s="122"/>
      <c r="T140" s="122"/>
      <c r="U140" s="122"/>
      <c r="V140" s="122"/>
      <c r="W140" s="122"/>
      <c r="X140" s="122"/>
      <c r="Y140" s="122"/>
      <c r="Z140" s="122"/>
      <c r="AA140" s="46"/>
      <c r="AB140" s="46"/>
      <c r="AC140" s="46"/>
      <c r="AD140" s="46"/>
      <c r="AE140" s="46"/>
      <c r="AF140" s="46"/>
      <c r="AG140" s="46"/>
    </row>
    <row r="141" spans="1:33" s="59" customFormat="1" x14ac:dyDescent="0.25">
      <c r="A141" s="153" t="s">
        <v>449</v>
      </c>
      <c r="B141" s="153" t="s">
        <v>450</v>
      </c>
      <c r="C141" s="153" t="s">
        <v>194</v>
      </c>
      <c r="D141" s="153" t="s">
        <v>192</v>
      </c>
      <c r="E141" s="73">
        <v>15141</v>
      </c>
      <c r="F141" s="63">
        <v>15330</v>
      </c>
      <c r="G141" s="82">
        <v>9735</v>
      </c>
      <c r="H141" s="82">
        <v>1844</v>
      </c>
      <c r="I141" s="82">
        <v>2925</v>
      </c>
      <c r="J141" s="82">
        <v>688</v>
      </c>
      <c r="K141" s="82">
        <v>138</v>
      </c>
      <c r="L141" s="122" t="s">
        <v>607</v>
      </c>
      <c r="M141" s="156"/>
      <c r="N141" s="156"/>
      <c r="O141" s="156"/>
      <c r="P141" s="156"/>
      <c r="Q141" s="156"/>
      <c r="R141" s="122"/>
      <c r="S141" s="122"/>
      <c r="T141" s="122"/>
      <c r="U141" s="122"/>
      <c r="V141" s="122"/>
      <c r="W141" s="122"/>
      <c r="X141" s="122"/>
      <c r="Y141" s="122"/>
      <c r="Z141" s="122"/>
      <c r="AA141" s="46"/>
      <c r="AB141" s="46"/>
      <c r="AC141" s="46"/>
      <c r="AD141" s="46"/>
      <c r="AE141" s="46"/>
      <c r="AF141" s="46"/>
      <c r="AG141" s="46"/>
    </row>
    <row r="142" spans="1:33" s="59" customFormat="1" x14ac:dyDescent="0.25">
      <c r="A142" s="153" t="s">
        <v>451</v>
      </c>
      <c r="B142" s="153" t="s">
        <v>452</v>
      </c>
      <c r="C142" s="153" t="s">
        <v>194</v>
      </c>
      <c r="D142" s="153" t="s">
        <v>192</v>
      </c>
      <c r="E142" s="73">
        <v>2665</v>
      </c>
      <c r="F142" s="63">
        <v>2699</v>
      </c>
      <c r="G142" s="82">
        <v>1715</v>
      </c>
      <c r="H142" s="82">
        <v>325</v>
      </c>
      <c r="I142" s="82">
        <v>514</v>
      </c>
      <c r="J142" s="82">
        <v>120</v>
      </c>
      <c r="K142" s="82">
        <v>25</v>
      </c>
      <c r="L142" s="122" t="s">
        <v>607</v>
      </c>
      <c r="M142" s="156"/>
      <c r="N142" s="156"/>
      <c r="O142" s="156"/>
      <c r="P142" s="156"/>
      <c r="Q142" s="156"/>
      <c r="R142" s="122"/>
      <c r="S142" s="122"/>
      <c r="T142" s="122"/>
      <c r="U142" s="122"/>
      <c r="V142" s="122"/>
      <c r="W142" s="122"/>
      <c r="X142" s="122"/>
      <c r="Y142" s="122"/>
      <c r="Z142" s="122"/>
      <c r="AA142" s="46"/>
      <c r="AB142" s="46"/>
      <c r="AC142" s="46"/>
      <c r="AD142" s="46"/>
      <c r="AE142" s="46"/>
      <c r="AF142" s="46"/>
      <c r="AG142" s="46"/>
    </row>
    <row r="143" spans="1:33" s="59" customFormat="1" x14ac:dyDescent="0.25">
      <c r="A143" s="153" t="s">
        <v>453</v>
      </c>
      <c r="B143" s="153" t="s">
        <v>454</v>
      </c>
      <c r="C143" s="153" t="s">
        <v>194</v>
      </c>
      <c r="D143" s="153" t="s">
        <v>192</v>
      </c>
      <c r="E143" s="73">
        <v>58528</v>
      </c>
      <c r="F143" s="63">
        <v>59262</v>
      </c>
      <c r="G143" s="82">
        <v>37633</v>
      </c>
      <c r="H143" s="82">
        <v>7125</v>
      </c>
      <c r="I143" s="82">
        <v>11304</v>
      </c>
      <c r="J143" s="82">
        <v>2667</v>
      </c>
      <c r="K143" s="82">
        <v>533</v>
      </c>
      <c r="L143" s="122" t="s">
        <v>607</v>
      </c>
      <c r="M143" s="156"/>
      <c r="N143" s="156"/>
      <c r="O143" s="156"/>
      <c r="P143" s="156"/>
      <c r="Q143" s="156"/>
      <c r="R143" s="122"/>
      <c r="S143" s="122"/>
      <c r="T143" s="122"/>
      <c r="U143" s="122"/>
      <c r="V143" s="122"/>
      <c r="W143" s="122"/>
      <c r="X143" s="122"/>
      <c r="Y143" s="122"/>
      <c r="Z143" s="122"/>
      <c r="AA143" s="46"/>
      <c r="AB143" s="46"/>
      <c r="AC143" s="46"/>
      <c r="AD143" s="46"/>
      <c r="AE143" s="46"/>
      <c r="AF143" s="46"/>
      <c r="AG143" s="46"/>
    </row>
    <row r="144" spans="1:33" s="59" customFormat="1" x14ac:dyDescent="0.25">
      <c r="A144" s="153" t="s">
        <v>455</v>
      </c>
      <c r="B144" s="153" t="s">
        <v>456</v>
      </c>
      <c r="C144" s="153" t="s">
        <v>194</v>
      </c>
      <c r="D144" s="153" t="s">
        <v>192</v>
      </c>
      <c r="E144" s="73">
        <v>10296</v>
      </c>
      <c r="F144" s="63">
        <v>10360</v>
      </c>
      <c r="G144" s="82">
        <v>6579</v>
      </c>
      <c r="H144" s="82">
        <v>1244</v>
      </c>
      <c r="I144" s="82">
        <v>1979</v>
      </c>
      <c r="J144" s="82">
        <v>465</v>
      </c>
      <c r="K144" s="82">
        <v>93</v>
      </c>
      <c r="L144" s="122" t="s">
        <v>607</v>
      </c>
      <c r="M144" s="156"/>
      <c r="N144" s="156"/>
      <c r="O144" s="156"/>
      <c r="P144" s="156"/>
      <c r="Q144" s="156"/>
      <c r="R144" s="122"/>
      <c r="S144" s="122"/>
      <c r="T144" s="122"/>
      <c r="U144" s="122"/>
      <c r="V144" s="122"/>
      <c r="W144" s="122"/>
      <c r="X144" s="122"/>
      <c r="Y144" s="122"/>
      <c r="Z144" s="122"/>
      <c r="AA144" s="46"/>
      <c r="AB144" s="46"/>
      <c r="AC144" s="46"/>
      <c r="AD144" s="46"/>
      <c r="AE144" s="46"/>
      <c r="AF144" s="46"/>
      <c r="AG144" s="46"/>
    </row>
    <row r="145" spans="1:33" s="59" customFormat="1" x14ac:dyDescent="0.25">
      <c r="A145" s="153" t="s">
        <v>457</v>
      </c>
      <c r="B145" s="153" t="s">
        <v>458</v>
      </c>
      <c r="C145" s="153" t="s">
        <v>194</v>
      </c>
      <c r="D145" s="153" t="s">
        <v>192</v>
      </c>
      <c r="E145" s="73">
        <v>95967</v>
      </c>
      <c r="F145" s="63">
        <v>96328</v>
      </c>
      <c r="G145" s="82">
        <v>61163</v>
      </c>
      <c r="H145" s="82">
        <v>11586</v>
      </c>
      <c r="I145" s="82">
        <v>18378</v>
      </c>
      <c r="J145" s="82">
        <v>4337</v>
      </c>
      <c r="K145" s="82">
        <v>864</v>
      </c>
      <c r="L145" s="122" t="s">
        <v>607</v>
      </c>
      <c r="M145" s="156"/>
      <c r="N145" s="156"/>
      <c r="O145" s="156"/>
      <c r="P145" s="156"/>
      <c r="Q145" s="156"/>
      <c r="R145" s="122"/>
      <c r="S145" s="122"/>
      <c r="T145" s="122"/>
      <c r="U145" s="122"/>
      <c r="V145" s="122"/>
      <c r="W145" s="122"/>
      <c r="X145" s="122"/>
      <c r="Y145" s="122"/>
      <c r="Z145" s="122"/>
      <c r="AA145" s="46"/>
      <c r="AB145" s="46"/>
      <c r="AC145" s="46"/>
      <c r="AD145" s="46"/>
      <c r="AE145" s="46"/>
      <c r="AF145" s="46"/>
      <c r="AG145" s="46"/>
    </row>
    <row r="146" spans="1:33" s="59" customFormat="1" x14ac:dyDescent="0.25">
      <c r="A146" s="153" t="s">
        <v>459</v>
      </c>
      <c r="B146" s="153" t="s">
        <v>460</v>
      </c>
      <c r="C146" s="153" t="s">
        <v>194</v>
      </c>
      <c r="D146" s="153" t="s">
        <v>192</v>
      </c>
      <c r="E146" s="73">
        <v>85536</v>
      </c>
      <c r="F146" s="63">
        <v>86607</v>
      </c>
      <c r="G146" s="82">
        <v>54989</v>
      </c>
      <c r="H146" s="82">
        <v>10417</v>
      </c>
      <c r="I146" s="82">
        <v>16522</v>
      </c>
      <c r="J146" s="82">
        <v>3901</v>
      </c>
      <c r="K146" s="82">
        <v>778</v>
      </c>
      <c r="L146" s="122" t="s">
        <v>607</v>
      </c>
      <c r="M146" s="156"/>
      <c r="N146" s="156"/>
      <c r="O146" s="156"/>
      <c r="P146" s="156"/>
      <c r="Q146" s="156"/>
      <c r="R146" s="122"/>
      <c r="S146" s="122"/>
      <c r="T146" s="122"/>
      <c r="U146" s="122"/>
      <c r="V146" s="122"/>
      <c r="W146" s="122"/>
      <c r="X146" s="122"/>
      <c r="Y146" s="122"/>
      <c r="Z146" s="122"/>
      <c r="AA146" s="46"/>
      <c r="AB146" s="46"/>
      <c r="AC146" s="46"/>
      <c r="AD146" s="46"/>
      <c r="AE146" s="46"/>
      <c r="AF146" s="46"/>
      <c r="AG146" s="46"/>
    </row>
    <row r="147" spans="1:33" s="59" customFormat="1" x14ac:dyDescent="0.25">
      <c r="A147" s="153" t="s">
        <v>461</v>
      </c>
      <c r="B147" s="153" t="s">
        <v>462</v>
      </c>
      <c r="C147" s="153" t="s">
        <v>194</v>
      </c>
      <c r="D147" s="153" t="s">
        <v>192</v>
      </c>
      <c r="E147" s="73">
        <v>431741</v>
      </c>
      <c r="F147" s="63">
        <v>436874</v>
      </c>
      <c r="G147" s="82">
        <v>242289</v>
      </c>
      <c r="H147" s="82">
        <v>45901</v>
      </c>
      <c r="I147" s="82">
        <v>72805</v>
      </c>
      <c r="J147" s="82">
        <v>72452</v>
      </c>
      <c r="K147" s="82">
        <v>3427</v>
      </c>
      <c r="L147" s="122" t="s">
        <v>607</v>
      </c>
      <c r="M147" s="156"/>
      <c r="N147" s="156"/>
      <c r="O147" s="156"/>
      <c r="P147" s="156"/>
      <c r="Q147" s="156"/>
      <c r="R147" s="122"/>
      <c r="S147" s="122"/>
      <c r="T147" s="122"/>
      <c r="U147" s="122"/>
      <c r="V147" s="122"/>
      <c r="W147" s="122"/>
      <c r="X147" s="122"/>
      <c r="Y147" s="122"/>
      <c r="Z147" s="122"/>
      <c r="AA147" s="46"/>
      <c r="AB147" s="46"/>
      <c r="AC147" s="46"/>
      <c r="AD147" s="46"/>
      <c r="AE147" s="46"/>
      <c r="AF147" s="46"/>
      <c r="AG147" s="46"/>
    </row>
    <row r="148" spans="1:33" s="59" customFormat="1" x14ac:dyDescent="0.25">
      <c r="A148" s="153" t="s">
        <v>463</v>
      </c>
      <c r="B148" s="153" t="s">
        <v>464</v>
      </c>
      <c r="C148" s="153" t="s">
        <v>194</v>
      </c>
      <c r="D148" s="153" t="s">
        <v>192</v>
      </c>
      <c r="E148" s="73">
        <v>10544</v>
      </c>
      <c r="F148" s="63">
        <v>11839</v>
      </c>
      <c r="G148" s="82">
        <v>6868</v>
      </c>
      <c r="H148" s="82">
        <v>1669</v>
      </c>
      <c r="I148" s="82">
        <v>1615</v>
      </c>
      <c r="J148" s="82">
        <v>1506</v>
      </c>
      <c r="K148" s="82">
        <v>181</v>
      </c>
      <c r="L148" s="122" t="s">
        <v>202</v>
      </c>
      <c r="M148" s="157"/>
      <c r="N148" s="157"/>
      <c r="O148" s="157"/>
      <c r="P148" s="157"/>
      <c r="Q148" s="157"/>
      <c r="R148" s="122"/>
      <c r="S148" s="122"/>
      <c r="T148" s="122"/>
      <c r="U148" s="122"/>
      <c r="V148" s="122"/>
      <c r="W148" s="122"/>
      <c r="X148" s="122"/>
      <c r="Y148" s="122"/>
      <c r="Z148" s="122"/>
      <c r="AA148" s="46"/>
      <c r="AB148" s="46"/>
      <c r="AC148" s="46"/>
      <c r="AD148" s="46"/>
      <c r="AE148" s="46"/>
      <c r="AF148" s="46"/>
      <c r="AG148" s="46"/>
    </row>
    <row r="149" spans="1:33" s="59" customFormat="1" x14ac:dyDescent="0.25">
      <c r="A149" s="153" t="s">
        <v>223</v>
      </c>
      <c r="B149" s="153" t="s">
        <v>224</v>
      </c>
      <c r="C149" s="153" t="s">
        <v>194</v>
      </c>
      <c r="D149" s="153" t="s">
        <v>192</v>
      </c>
      <c r="E149" s="72">
        <v>11947</v>
      </c>
      <c r="F149" s="61">
        <v>13883</v>
      </c>
      <c r="G149" s="82">
        <v>7941</v>
      </c>
      <c r="H149" s="82">
        <v>1307</v>
      </c>
      <c r="I149" s="82">
        <v>1883</v>
      </c>
      <c r="J149" s="82">
        <v>2645</v>
      </c>
      <c r="K149" s="82">
        <v>107</v>
      </c>
      <c r="L149" s="122" t="s">
        <v>605</v>
      </c>
      <c r="M149" s="156"/>
      <c r="N149" s="156"/>
      <c r="O149" s="156"/>
      <c r="P149" s="156"/>
      <c r="Q149" s="156"/>
      <c r="R149" s="122"/>
      <c r="S149" s="122"/>
      <c r="T149" s="122"/>
      <c r="U149" s="122"/>
      <c r="V149" s="122"/>
      <c r="W149" s="122"/>
      <c r="X149" s="122"/>
      <c r="Y149" s="122"/>
      <c r="Z149" s="122"/>
      <c r="AA149" s="46"/>
      <c r="AB149" s="46"/>
      <c r="AC149" s="46"/>
      <c r="AD149" s="46"/>
      <c r="AE149" s="46"/>
      <c r="AF149" s="46"/>
      <c r="AG149" s="46"/>
    </row>
    <row r="150" spans="1:33" s="59" customFormat="1" x14ac:dyDescent="0.25">
      <c r="A150" s="153" t="s">
        <v>465</v>
      </c>
      <c r="B150" s="153" t="s">
        <v>466</v>
      </c>
      <c r="C150" s="153" t="s">
        <v>194</v>
      </c>
      <c r="D150" s="153" t="s">
        <v>192</v>
      </c>
      <c r="E150" s="72">
        <v>7732</v>
      </c>
      <c r="F150" s="61">
        <v>8022</v>
      </c>
      <c r="G150" s="82">
        <v>5378</v>
      </c>
      <c r="H150" s="82">
        <v>883</v>
      </c>
      <c r="I150" s="82">
        <v>1274</v>
      </c>
      <c r="J150" s="82">
        <v>414</v>
      </c>
      <c r="K150" s="82">
        <v>73</v>
      </c>
      <c r="L150" s="122" t="s">
        <v>605</v>
      </c>
      <c r="M150" s="156"/>
      <c r="N150" s="156"/>
      <c r="O150" s="156"/>
      <c r="P150" s="156"/>
      <c r="Q150" s="156"/>
      <c r="R150" s="122"/>
      <c r="S150" s="122"/>
      <c r="T150" s="122"/>
      <c r="U150" s="122"/>
      <c r="V150" s="122"/>
      <c r="W150" s="122"/>
      <c r="X150" s="122"/>
      <c r="Y150" s="122"/>
      <c r="Z150" s="122"/>
      <c r="AA150" s="46"/>
      <c r="AB150" s="46"/>
      <c r="AC150" s="46"/>
      <c r="AD150" s="46"/>
      <c r="AE150" s="46"/>
      <c r="AF150" s="46"/>
      <c r="AG150" s="46"/>
    </row>
    <row r="151" spans="1:33" s="59" customFormat="1" x14ac:dyDescent="0.25">
      <c r="A151" s="153" t="s">
        <v>467</v>
      </c>
      <c r="B151" s="153" t="s">
        <v>468</v>
      </c>
      <c r="C151" s="153" t="s">
        <v>194</v>
      </c>
      <c r="D151" s="153" t="s">
        <v>192</v>
      </c>
      <c r="E151" s="73">
        <v>20321</v>
      </c>
      <c r="F151" s="63">
        <v>20321</v>
      </c>
      <c r="G151" s="82">
        <v>11621</v>
      </c>
      <c r="H151" s="82">
        <v>1910</v>
      </c>
      <c r="I151" s="82">
        <v>2754</v>
      </c>
      <c r="J151" s="82">
        <v>3880</v>
      </c>
      <c r="K151" s="82">
        <v>156</v>
      </c>
      <c r="L151" s="122" t="s">
        <v>605</v>
      </c>
      <c r="M151" s="156"/>
      <c r="N151" s="156"/>
      <c r="O151" s="156"/>
      <c r="P151" s="156"/>
      <c r="Q151" s="156"/>
      <c r="R151" s="122"/>
      <c r="S151" s="122"/>
      <c r="T151" s="122"/>
      <c r="U151" s="122"/>
      <c r="V151" s="122"/>
      <c r="W151" s="122"/>
      <c r="X151" s="122"/>
      <c r="Y151" s="122"/>
      <c r="Z151" s="122"/>
      <c r="AA151" s="46"/>
      <c r="AB151" s="46"/>
      <c r="AC151" s="46"/>
      <c r="AD151" s="46"/>
      <c r="AE151" s="46"/>
      <c r="AF151" s="46"/>
      <c r="AG151" s="46"/>
    </row>
    <row r="152" spans="1:33" s="59" customFormat="1" x14ac:dyDescent="0.25">
      <c r="A152" s="153" t="s">
        <v>469</v>
      </c>
      <c r="B152" s="153" t="s">
        <v>470</v>
      </c>
      <c r="C152" s="153" t="s">
        <v>194</v>
      </c>
      <c r="D152" s="153" t="s">
        <v>192</v>
      </c>
      <c r="E152" s="71">
        <v>973</v>
      </c>
      <c r="F152" s="66">
        <v>985</v>
      </c>
      <c r="G152" s="82">
        <v>566</v>
      </c>
      <c r="H152" s="82">
        <v>91</v>
      </c>
      <c r="I152" s="82">
        <v>134</v>
      </c>
      <c r="J152" s="82">
        <v>186</v>
      </c>
      <c r="K152" s="82">
        <v>8</v>
      </c>
      <c r="L152" s="122" t="s">
        <v>605</v>
      </c>
      <c r="M152" s="156"/>
      <c r="N152" s="156"/>
      <c r="O152" s="156"/>
      <c r="P152" s="156"/>
      <c r="Q152" s="156"/>
      <c r="R152" s="122"/>
      <c r="S152" s="122"/>
      <c r="T152" s="122"/>
      <c r="U152" s="122"/>
      <c r="V152" s="122"/>
      <c r="W152" s="122"/>
      <c r="X152" s="122"/>
      <c r="Y152" s="122"/>
      <c r="Z152" s="122"/>
      <c r="AA152" s="46"/>
      <c r="AB152" s="46"/>
      <c r="AC152" s="46"/>
      <c r="AD152" s="46"/>
      <c r="AE152" s="46"/>
      <c r="AF152" s="46"/>
      <c r="AG152" s="46"/>
    </row>
    <row r="153" spans="1:33" s="59" customFormat="1" x14ac:dyDescent="0.25">
      <c r="A153" s="153" t="s">
        <v>471</v>
      </c>
      <c r="B153" s="153" t="s">
        <v>472</v>
      </c>
      <c r="C153" s="153" t="s">
        <v>194</v>
      </c>
      <c r="D153" s="153" t="s">
        <v>192</v>
      </c>
      <c r="E153" s="73">
        <v>11973</v>
      </c>
      <c r="F153" s="63">
        <v>13233</v>
      </c>
      <c r="G153" s="82"/>
      <c r="H153" s="82"/>
      <c r="I153" s="82"/>
      <c r="J153" s="82"/>
      <c r="K153" s="82">
        <v>13233</v>
      </c>
      <c r="L153" s="122" t="s">
        <v>219</v>
      </c>
      <c r="M153" s="156"/>
      <c r="N153" s="156"/>
      <c r="O153" s="156"/>
      <c r="P153" s="156"/>
      <c r="Q153" s="156"/>
      <c r="R153" s="122"/>
      <c r="S153" s="122"/>
      <c r="T153" s="122"/>
      <c r="U153" s="122"/>
      <c r="V153" s="122"/>
      <c r="W153" s="122"/>
      <c r="X153" s="122"/>
      <c r="Y153" s="122"/>
      <c r="Z153" s="122"/>
      <c r="AA153" s="46"/>
      <c r="AB153" s="46"/>
      <c r="AC153" s="46"/>
      <c r="AD153" s="46"/>
      <c r="AE153" s="46"/>
      <c r="AF153" s="46"/>
      <c r="AG153" s="46"/>
    </row>
    <row r="154" spans="1:33" s="59" customFormat="1" x14ac:dyDescent="0.25">
      <c r="A154" s="153" t="s">
        <v>473</v>
      </c>
      <c r="B154" s="153" t="s">
        <v>474</v>
      </c>
      <c r="C154" s="153" t="s">
        <v>194</v>
      </c>
      <c r="D154" s="153" t="s">
        <v>192</v>
      </c>
      <c r="E154" s="72">
        <v>80</v>
      </c>
      <c r="F154" s="61">
        <v>81</v>
      </c>
      <c r="G154" s="82">
        <v>54</v>
      </c>
      <c r="H154" s="82">
        <v>9</v>
      </c>
      <c r="I154" s="82">
        <v>13</v>
      </c>
      <c r="J154" s="82">
        <v>4</v>
      </c>
      <c r="K154" s="82">
        <v>1</v>
      </c>
      <c r="L154" s="122" t="s">
        <v>605</v>
      </c>
      <c r="M154" s="156"/>
      <c r="N154" s="156"/>
      <c r="O154" s="156"/>
      <c r="P154" s="156"/>
      <c r="Q154" s="156"/>
      <c r="R154" s="122"/>
      <c r="S154" s="122"/>
      <c r="T154" s="122"/>
      <c r="U154" s="122"/>
      <c r="V154" s="122"/>
      <c r="W154" s="122"/>
      <c r="X154" s="122"/>
      <c r="Y154" s="122"/>
      <c r="Z154" s="122"/>
      <c r="AA154" s="46"/>
      <c r="AB154" s="46"/>
      <c r="AC154" s="46"/>
      <c r="AD154" s="46"/>
      <c r="AE154" s="46"/>
      <c r="AF154" s="46"/>
      <c r="AG154" s="46"/>
    </row>
    <row r="155" spans="1:33" s="59" customFormat="1" x14ac:dyDescent="0.25">
      <c r="A155" s="153" t="s">
        <v>475</v>
      </c>
      <c r="B155" s="153" t="s">
        <v>476</v>
      </c>
      <c r="C155" s="153" t="s">
        <v>194</v>
      </c>
      <c r="D155" s="153" t="s">
        <v>192</v>
      </c>
      <c r="E155" s="72">
        <v>1773</v>
      </c>
      <c r="F155" s="61">
        <v>6278</v>
      </c>
      <c r="G155" s="82">
        <v>4999</v>
      </c>
      <c r="H155" s="82">
        <v>412</v>
      </c>
      <c r="I155" s="82">
        <v>699</v>
      </c>
      <c r="J155" s="82">
        <v>154</v>
      </c>
      <c r="K155" s="82">
        <v>14</v>
      </c>
      <c r="L155" s="122" t="s">
        <v>609</v>
      </c>
      <c r="M155" s="157"/>
      <c r="N155" s="157"/>
      <c r="O155" s="157"/>
      <c r="P155" s="157"/>
      <c r="Q155" s="157"/>
      <c r="R155" s="122"/>
      <c r="S155" s="122"/>
      <c r="T155" s="122"/>
      <c r="U155" s="122"/>
      <c r="V155" s="122"/>
      <c r="W155" s="122"/>
      <c r="X155" s="122"/>
      <c r="Y155" s="122"/>
      <c r="Z155" s="122"/>
      <c r="AA155" s="46"/>
      <c r="AB155" s="46"/>
      <c r="AC155" s="46"/>
      <c r="AD155" s="46"/>
      <c r="AE155" s="46"/>
      <c r="AF155" s="46"/>
      <c r="AG155" s="46"/>
    </row>
    <row r="156" spans="1:33" s="59" customFormat="1" x14ac:dyDescent="0.25">
      <c r="A156" s="153" t="s">
        <v>477</v>
      </c>
      <c r="B156" s="153" t="s">
        <v>478</v>
      </c>
      <c r="C156" s="153" t="s">
        <v>194</v>
      </c>
      <c r="D156" s="153" t="s">
        <v>192</v>
      </c>
      <c r="E156" s="74">
        <v>51</v>
      </c>
      <c r="F156" s="75">
        <v>52</v>
      </c>
      <c r="G156" s="82">
        <v>33</v>
      </c>
      <c r="H156" s="82">
        <v>6</v>
      </c>
      <c r="I156" s="82">
        <v>9</v>
      </c>
      <c r="J156" s="82">
        <v>3</v>
      </c>
      <c r="K156" s="82">
        <v>1</v>
      </c>
      <c r="L156" s="122" t="s">
        <v>605</v>
      </c>
      <c r="M156" s="156"/>
      <c r="N156" s="156"/>
      <c r="O156" s="156"/>
      <c r="P156" s="156"/>
      <c r="Q156" s="156"/>
      <c r="R156" s="122"/>
      <c r="S156" s="122"/>
      <c r="T156" s="122"/>
      <c r="U156" s="122"/>
      <c r="V156" s="122"/>
      <c r="W156" s="122"/>
      <c r="X156" s="122"/>
      <c r="Y156" s="122"/>
      <c r="Z156" s="122"/>
      <c r="AA156" s="46"/>
      <c r="AB156" s="46"/>
      <c r="AC156" s="46"/>
      <c r="AD156" s="46"/>
      <c r="AE156" s="46"/>
      <c r="AF156" s="46"/>
      <c r="AG156" s="46"/>
    </row>
    <row r="157" spans="1:33" s="59" customFormat="1" x14ac:dyDescent="0.25">
      <c r="A157" s="153" t="s">
        <v>479</v>
      </c>
      <c r="B157" s="153" t="s">
        <v>480</v>
      </c>
      <c r="C157" s="153" t="s">
        <v>194</v>
      </c>
      <c r="D157" s="153" t="s">
        <v>192</v>
      </c>
      <c r="E157" s="72">
        <v>2372</v>
      </c>
      <c r="F157" s="61">
        <v>4373</v>
      </c>
      <c r="G157" s="82">
        <v>2931</v>
      </c>
      <c r="H157" s="82">
        <v>485</v>
      </c>
      <c r="I157" s="82">
        <v>694</v>
      </c>
      <c r="J157" s="82">
        <v>223</v>
      </c>
      <c r="K157" s="82">
        <v>40</v>
      </c>
      <c r="L157" s="122" t="s">
        <v>605</v>
      </c>
      <c r="M157" s="156"/>
      <c r="N157" s="156"/>
      <c r="O157" s="156"/>
      <c r="P157" s="156"/>
      <c r="Q157" s="156"/>
      <c r="R157" s="122"/>
      <c r="S157" s="122"/>
      <c r="T157" s="122"/>
      <c r="U157" s="122"/>
      <c r="V157" s="122"/>
      <c r="W157" s="122"/>
      <c r="X157" s="122"/>
      <c r="Y157" s="122"/>
      <c r="Z157" s="122"/>
      <c r="AA157" s="46"/>
      <c r="AB157" s="46"/>
      <c r="AC157" s="46"/>
      <c r="AD157" s="46"/>
      <c r="AE157" s="46"/>
      <c r="AF157" s="46"/>
      <c r="AG157" s="46"/>
    </row>
    <row r="158" spans="1:33" s="59" customFormat="1" x14ac:dyDescent="0.25">
      <c r="A158" s="153" t="s">
        <v>481</v>
      </c>
      <c r="B158" s="153" t="s">
        <v>482</v>
      </c>
      <c r="C158" s="153" t="s">
        <v>194</v>
      </c>
      <c r="D158" s="153" t="s">
        <v>192</v>
      </c>
      <c r="E158" s="72">
        <v>91618</v>
      </c>
      <c r="F158" s="61">
        <v>256633</v>
      </c>
      <c r="G158" s="82">
        <v>225752</v>
      </c>
      <c r="H158" s="82">
        <v>21738</v>
      </c>
      <c r="I158" s="82">
        <v>3803</v>
      </c>
      <c r="J158" s="82">
        <v>4815</v>
      </c>
      <c r="K158" s="82">
        <v>525</v>
      </c>
      <c r="L158" s="122" t="s">
        <v>610</v>
      </c>
      <c r="M158" s="157"/>
      <c r="N158" s="157"/>
      <c r="O158" s="157"/>
      <c r="P158" s="157"/>
      <c r="Q158" s="157"/>
      <c r="R158" s="122"/>
      <c r="S158" s="122"/>
      <c r="T158" s="122"/>
      <c r="U158" s="122"/>
      <c r="V158" s="122"/>
      <c r="W158" s="122"/>
      <c r="X158" s="122"/>
      <c r="Y158" s="122"/>
      <c r="Z158" s="122"/>
      <c r="AA158" s="46"/>
      <c r="AB158" s="46"/>
      <c r="AC158" s="46"/>
      <c r="AD158" s="46"/>
      <c r="AE158" s="46"/>
      <c r="AF158" s="46"/>
      <c r="AG158" s="46"/>
    </row>
    <row r="159" spans="1:33" s="59" customFormat="1" x14ac:dyDescent="0.25">
      <c r="A159" s="153" t="s">
        <v>483</v>
      </c>
      <c r="B159" s="153" t="s">
        <v>484</v>
      </c>
      <c r="C159" s="153" t="s">
        <v>194</v>
      </c>
      <c r="D159" s="153" t="s">
        <v>192</v>
      </c>
      <c r="E159" s="73">
        <v>5897</v>
      </c>
      <c r="F159" s="63">
        <v>19212</v>
      </c>
      <c r="G159" s="82">
        <v>12877</v>
      </c>
      <c r="H159" s="82">
        <v>2117</v>
      </c>
      <c r="I159" s="82">
        <v>3053</v>
      </c>
      <c r="J159" s="82">
        <v>991</v>
      </c>
      <c r="K159" s="82">
        <v>174</v>
      </c>
      <c r="L159" s="122" t="s">
        <v>605</v>
      </c>
      <c r="M159" s="156"/>
      <c r="N159" s="156"/>
      <c r="O159" s="156"/>
      <c r="P159" s="156"/>
      <c r="Q159" s="156"/>
      <c r="R159" s="122"/>
      <c r="S159" s="122"/>
      <c r="T159" s="122"/>
      <c r="U159" s="122"/>
      <c r="V159" s="122"/>
      <c r="W159" s="122"/>
      <c r="X159" s="122"/>
      <c r="Y159" s="122"/>
      <c r="Z159" s="122"/>
      <c r="AA159" s="46"/>
      <c r="AB159" s="46"/>
      <c r="AC159" s="46"/>
      <c r="AD159" s="46"/>
      <c r="AE159" s="46"/>
      <c r="AF159" s="46"/>
      <c r="AG159" s="46"/>
    </row>
    <row r="160" spans="1:33" s="59" customFormat="1" x14ac:dyDescent="0.25">
      <c r="A160" s="153" t="s">
        <v>485</v>
      </c>
      <c r="B160" s="153" t="s">
        <v>486</v>
      </c>
      <c r="C160" s="153" t="s">
        <v>194</v>
      </c>
      <c r="D160" s="153" t="s">
        <v>192</v>
      </c>
      <c r="E160" s="74">
        <v>1471</v>
      </c>
      <c r="F160" s="75">
        <v>6745</v>
      </c>
      <c r="G160" s="82">
        <v>4521</v>
      </c>
      <c r="H160" s="82">
        <v>747</v>
      </c>
      <c r="I160" s="82">
        <v>1072</v>
      </c>
      <c r="J160" s="82">
        <v>344</v>
      </c>
      <c r="K160" s="82">
        <v>61</v>
      </c>
      <c r="L160" s="122" t="s">
        <v>605</v>
      </c>
      <c r="M160" s="156"/>
      <c r="N160" s="156"/>
      <c r="O160" s="156"/>
      <c r="P160" s="156"/>
      <c r="Q160" s="156"/>
      <c r="R160" s="122"/>
      <c r="S160" s="122"/>
      <c r="T160" s="122"/>
      <c r="U160" s="122"/>
      <c r="V160" s="122"/>
      <c r="W160" s="122"/>
      <c r="X160" s="122"/>
      <c r="Y160" s="122"/>
      <c r="Z160" s="122"/>
      <c r="AA160" s="46"/>
      <c r="AB160" s="46"/>
      <c r="AC160" s="46"/>
      <c r="AD160" s="46"/>
      <c r="AE160" s="46"/>
      <c r="AF160" s="46"/>
      <c r="AG160" s="46"/>
    </row>
    <row r="161" spans="1:33" s="59" customFormat="1" x14ac:dyDescent="0.25">
      <c r="A161" s="153" t="s">
        <v>487</v>
      </c>
      <c r="B161" s="153" t="s">
        <v>488</v>
      </c>
      <c r="C161" s="153" t="s">
        <v>194</v>
      </c>
      <c r="D161" s="153" t="s">
        <v>192</v>
      </c>
      <c r="E161" s="74">
        <v>837</v>
      </c>
      <c r="F161" s="75">
        <v>2068</v>
      </c>
      <c r="G161" s="82">
        <v>1388</v>
      </c>
      <c r="H161" s="82">
        <v>228</v>
      </c>
      <c r="I161" s="82">
        <v>329</v>
      </c>
      <c r="J161" s="82">
        <v>104</v>
      </c>
      <c r="K161" s="82">
        <v>19</v>
      </c>
      <c r="L161" s="122" t="s">
        <v>605</v>
      </c>
      <c r="M161" s="156"/>
      <c r="N161" s="156"/>
      <c r="O161" s="156"/>
      <c r="P161" s="156"/>
      <c r="Q161" s="156"/>
      <c r="R161" s="122"/>
      <c r="S161" s="122"/>
      <c r="T161" s="122"/>
      <c r="U161" s="122"/>
      <c r="V161" s="122"/>
      <c r="W161" s="122"/>
      <c r="X161" s="122"/>
      <c r="Y161" s="122"/>
      <c r="Z161" s="122"/>
      <c r="AA161" s="46"/>
      <c r="AB161" s="46"/>
      <c r="AC161" s="46"/>
      <c r="AD161" s="46"/>
      <c r="AE161" s="46"/>
      <c r="AF161" s="46"/>
      <c r="AG161" s="46"/>
    </row>
    <row r="162" spans="1:33" s="59" customFormat="1" x14ac:dyDescent="0.25">
      <c r="A162" s="153" t="s">
        <v>228</v>
      </c>
      <c r="B162" s="153" t="s">
        <v>229</v>
      </c>
      <c r="C162" s="153" t="s">
        <v>194</v>
      </c>
      <c r="D162" s="153" t="s">
        <v>192</v>
      </c>
      <c r="E162" s="72">
        <v>124782</v>
      </c>
      <c r="F162" s="61">
        <v>140140</v>
      </c>
      <c r="G162" s="82">
        <v>23812</v>
      </c>
      <c r="H162" s="82">
        <v>3920</v>
      </c>
      <c r="I162" s="82">
        <v>101130</v>
      </c>
      <c r="J162" s="82">
        <v>10959</v>
      </c>
      <c r="K162" s="82">
        <v>319</v>
      </c>
      <c r="L162" s="122" t="s">
        <v>611</v>
      </c>
      <c r="M162" s="156"/>
      <c r="N162" s="156"/>
      <c r="O162" s="156"/>
      <c r="P162" s="156"/>
      <c r="Q162" s="156"/>
      <c r="R162" s="122"/>
      <c r="S162" s="122"/>
      <c r="T162" s="122"/>
      <c r="U162" s="122"/>
      <c r="V162" s="122"/>
      <c r="W162" s="122"/>
      <c r="X162" s="122"/>
      <c r="Y162" s="122"/>
      <c r="Z162" s="122"/>
      <c r="AA162" s="46"/>
      <c r="AB162" s="46"/>
      <c r="AC162" s="46"/>
      <c r="AD162" s="46"/>
      <c r="AE162" s="46"/>
      <c r="AF162" s="46"/>
      <c r="AG162" s="46"/>
    </row>
    <row r="163" spans="1:33" s="46" customFormat="1" x14ac:dyDescent="0.25">
      <c r="A163" s="153" t="s">
        <v>489</v>
      </c>
      <c r="B163" s="153" t="s">
        <v>490</v>
      </c>
      <c r="C163" s="153" t="s">
        <v>194</v>
      </c>
      <c r="D163" s="153" t="s">
        <v>192</v>
      </c>
      <c r="E163" s="73">
        <v>2246</v>
      </c>
      <c r="F163" s="63">
        <v>2275</v>
      </c>
      <c r="G163" s="85">
        <v>1526</v>
      </c>
      <c r="H163" s="85">
        <v>251</v>
      </c>
      <c r="I163" s="85">
        <v>361</v>
      </c>
      <c r="J163" s="85">
        <v>116</v>
      </c>
      <c r="K163" s="85">
        <v>21</v>
      </c>
      <c r="L163" s="122" t="s">
        <v>605</v>
      </c>
      <c r="M163" s="156"/>
      <c r="N163" s="156"/>
      <c r="O163" s="156"/>
      <c r="P163" s="156"/>
      <c r="Q163" s="156"/>
      <c r="R163" s="122"/>
      <c r="S163" s="122"/>
      <c r="T163" s="122"/>
      <c r="U163" s="122"/>
      <c r="V163" s="122"/>
      <c r="W163" s="122"/>
      <c r="X163" s="122"/>
      <c r="Y163" s="122"/>
      <c r="Z163" s="122"/>
    </row>
    <row r="164" spans="1:33" s="46" customFormat="1" x14ac:dyDescent="0.25">
      <c r="A164" s="153" t="s">
        <v>491</v>
      </c>
      <c r="B164" s="153" t="s">
        <v>492</v>
      </c>
      <c r="C164" s="153" t="s">
        <v>194</v>
      </c>
      <c r="D164" s="153" t="s">
        <v>192</v>
      </c>
      <c r="E164" s="71">
        <v>740</v>
      </c>
      <c r="F164" s="66">
        <v>749</v>
      </c>
      <c r="G164" s="85">
        <v>502</v>
      </c>
      <c r="H164" s="85">
        <v>83</v>
      </c>
      <c r="I164" s="85">
        <v>119</v>
      </c>
      <c r="J164" s="85">
        <v>38</v>
      </c>
      <c r="K164" s="85">
        <v>7</v>
      </c>
      <c r="L164" s="122" t="s">
        <v>605</v>
      </c>
      <c r="M164" s="156"/>
      <c r="N164" s="156"/>
      <c r="O164" s="156"/>
      <c r="P164" s="156"/>
      <c r="Q164" s="156"/>
      <c r="R164" s="122"/>
      <c r="S164" s="122"/>
      <c r="T164" s="122"/>
      <c r="U164" s="122"/>
      <c r="V164" s="122"/>
      <c r="W164" s="122"/>
      <c r="X164" s="122"/>
      <c r="Y164" s="122"/>
      <c r="Z164" s="122"/>
    </row>
    <row r="165" spans="1:33" s="46" customFormat="1" x14ac:dyDescent="0.25">
      <c r="A165" s="153" t="s">
        <v>493</v>
      </c>
      <c r="B165" s="153" t="s">
        <v>494</v>
      </c>
      <c r="C165" s="153" t="s">
        <v>194</v>
      </c>
      <c r="D165" s="153" t="s">
        <v>192</v>
      </c>
      <c r="E165" s="71">
        <v>880</v>
      </c>
      <c r="F165" s="66">
        <v>891</v>
      </c>
      <c r="G165" s="85">
        <v>598</v>
      </c>
      <c r="H165" s="85">
        <v>98</v>
      </c>
      <c r="I165" s="85">
        <v>142</v>
      </c>
      <c r="J165" s="85">
        <v>45</v>
      </c>
      <c r="K165" s="85">
        <v>8</v>
      </c>
      <c r="L165" s="122" t="s">
        <v>605</v>
      </c>
      <c r="M165" s="156"/>
      <c r="N165" s="156"/>
      <c r="O165" s="156"/>
      <c r="P165" s="156"/>
      <c r="Q165" s="156"/>
      <c r="R165" s="122"/>
      <c r="S165" s="122"/>
      <c r="T165" s="122"/>
      <c r="U165" s="122"/>
      <c r="V165" s="122"/>
      <c r="W165" s="122"/>
      <c r="X165" s="122"/>
      <c r="Y165" s="122"/>
      <c r="Z165" s="122"/>
    </row>
    <row r="166" spans="1:33" s="46" customFormat="1" x14ac:dyDescent="0.25">
      <c r="A166" s="153" t="s">
        <v>495</v>
      </c>
      <c r="B166" s="153" t="s">
        <v>496</v>
      </c>
      <c r="C166" s="153" t="s">
        <v>194</v>
      </c>
      <c r="D166" s="153" t="s">
        <v>192</v>
      </c>
      <c r="E166" s="71">
        <v>92</v>
      </c>
      <c r="F166" s="66">
        <v>93</v>
      </c>
      <c r="G166" s="85">
        <v>62</v>
      </c>
      <c r="H166" s="85">
        <v>11</v>
      </c>
      <c r="I166" s="85">
        <v>14</v>
      </c>
      <c r="J166" s="85">
        <v>5</v>
      </c>
      <c r="K166" s="85">
        <v>1</v>
      </c>
      <c r="L166" s="122" t="s">
        <v>605</v>
      </c>
      <c r="M166" s="156"/>
      <c r="N166" s="156"/>
      <c r="O166" s="156"/>
      <c r="P166" s="156"/>
      <c r="Q166" s="156"/>
      <c r="R166" s="122"/>
      <c r="S166" s="122"/>
      <c r="T166" s="122"/>
      <c r="U166" s="122"/>
      <c r="V166" s="122"/>
      <c r="W166" s="122"/>
      <c r="X166" s="122"/>
      <c r="Y166" s="122"/>
      <c r="Z166" s="122"/>
    </row>
    <row r="167" spans="1:33" s="46" customFormat="1" x14ac:dyDescent="0.25">
      <c r="A167" s="153" t="s">
        <v>497</v>
      </c>
      <c r="B167" s="153" t="s">
        <v>498</v>
      </c>
      <c r="C167" s="153" t="s">
        <v>194</v>
      </c>
      <c r="D167" s="153" t="s">
        <v>192</v>
      </c>
      <c r="E167" s="71">
        <v>324</v>
      </c>
      <c r="F167" s="66">
        <v>330</v>
      </c>
      <c r="G167" s="85">
        <v>220</v>
      </c>
      <c r="H167" s="85">
        <v>37</v>
      </c>
      <c r="I167" s="85">
        <v>53</v>
      </c>
      <c r="J167" s="85">
        <v>17</v>
      </c>
      <c r="K167" s="85">
        <v>3</v>
      </c>
      <c r="L167" s="122" t="s">
        <v>605</v>
      </c>
      <c r="M167" s="156"/>
      <c r="N167" s="156"/>
      <c r="O167" s="156"/>
      <c r="P167" s="156"/>
      <c r="Q167" s="156"/>
      <c r="R167" s="122"/>
      <c r="S167" s="122"/>
      <c r="T167" s="122"/>
      <c r="U167" s="122"/>
      <c r="V167" s="122"/>
      <c r="W167" s="122"/>
      <c r="X167" s="122"/>
      <c r="Y167" s="122"/>
      <c r="Z167" s="122"/>
    </row>
    <row r="168" spans="1:33" s="46" customFormat="1" x14ac:dyDescent="0.25">
      <c r="A168" s="153" t="s">
        <v>499</v>
      </c>
      <c r="B168" s="153" t="s">
        <v>500</v>
      </c>
      <c r="C168" s="153" t="s">
        <v>194</v>
      </c>
      <c r="D168" s="153" t="s">
        <v>192</v>
      </c>
      <c r="E168" s="73">
        <v>1863</v>
      </c>
      <c r="F168" s="63">
        <v>1887</v>
      </c>
      <c r="G168" s="85">
        <v>1265</v>
      </c>
      <c r="H168" s="85">
        <v>209</v>
      </c>
      <c r="I168" s="85">
        <v>300</v>
      </c>
      <c r="J168" s="85">
        <v>96</v>
      </c>
      <c r="K168" s="85">
        <v>17</v>
      </c>
      <c r="L168" s="122" t="s">
        <v>605</v>
      </c>
      <c r="M168" s="156"/>
      <c r="N168" s="156"/>
      <c r="O168" s="156"/>
      <c r="P168" s="156"/>
      <c r="Q168" s="156"/>
      <c r="R168" s="122"/>
      <c r="S168" s="122"/>
      <c r="T168" s="122"/>
      <c r="U168" s="122"/>
      <c r="V168" s="122"/>
      <c r="W168" s="122"/>
      <c r="X168" s="122"/>
      <c r="Y168" s="122"/>
      <c r="Z168" s="122"/>
    </row>
    <row r="169" spans="1:33" s="46" customFormat="1" x14ac:dyDescent="0.25">
      <c r="A169" s="153" t="s">
        <v>501</v>
      </c>
      <c r="B169" s="153" t="s">
        <v>502</v>
      </c>
      <c r="C169" s="153" t="s">
        <v>194</v>
      </c>
      <c r="D169" s="153" t="s">
        <v>192</v>
      </c>
      <c r="E169" s="73">
        <v>25839</v>
      </c>
      <c r="F169" s="63">
        <v>26170</v>
      </c>
      <c r="G169" s="85">
        <v>16792</v>
      </c>
      <c r="H169" s="85">
        <v>4083</v>
      </c>
      <c r="I169" s="85">
        <v>3946</v>
      </c>
      <c r="J169" s="85">
        <v>908</v>
      </c>
      <c r="K169" s="85">
        <v>441</v>
      </c>
      <c r="L169" s="122" t="s">
        <v>202</v>
      </c>
      <c r="M169" s="157"/>
      <c r="N169" s="157"/>
      <c r="O169" s="157"/>
      <c r="P169" s="157"/>
      <c r="Q169" s="157"/>
      <c r="R169" s="122"/>
      <c r="S169" s="122"/>
      <c r="T169" s="122"/>
      <c r="U169" s="122"/>
      <c r="V169" s="122"/>
      <c r="W169" s="122"/>
      <c r="X169" s="122"/>
      <c r="Y169" s="122"/>
      <c r="Z169" s="122"/>
    </row>
    <row r="170" spans="1:33" s="46" customFormat="1" x14ac:dyDescent="0.25">
      <c r="A170" s="153" t="s">
        <v>503</v>
      </c>
      <c r="B170" s="153" t="s">
        <v>504</v>
      </c>
      <c r="C170" s="153" t="s">
        <v>194</v>
      </c>
      <c r="D170" s="153" t="s">
        <v>192</v>
      </c>
      <c r="E170" s="73">
        <v>2240</v>
      </c>
      <c r="F170" s="63">
        <v>3649</v>
      </c>
      <c r="G170" s="85">
        <v>2446</v>
      </c>
      <c r="H170" s="85">
        <v>401</v>
      </c>
      <c r="I170" s="85">
        <v>581</v>
      </c>
      <c r="J170" s="85">
        <v>187</v>
      </c>
      <c r="K170" s="85">
        <v>34</v>
      </c>
      <c r="L170" s="122" t="s">
        <v>605</v>
      </c>
      <c r="M170" s="156"/>
      <c r="N170" s="156"/>
      <c r="O170" s="156"/>
      <c r="P170" s="156"/>
      <c r="Q170" s="156"/>
      <c r="R170" s="122"/>
      <c r="S170" s="122"/>
      <c r="T170" s="122"/>
      <c r="U170" s="122"/>
      <c r="V170" s="122"/>
      <c r="W170" s="122"/>
      <c r="X170" s="122"/>
      <c r="Y170" s="122"/>
      <c r="Z170" s="122"/>
    </row>
    <row r="171" spans="1:33" s="46" customFormat="1" x14ac:dyDescent="0.25">
      <c r="A171" s="153" t="s">
        <v>505</v>
      </c>
      <c r="B171" s="153" t="s">
        <v>506</v>
      </c>
      <c r="C171" s="153" t="s">
        <v>194</v>
      </c>
      <c r="D171" s="153" t="s">
        <v>192</v>
      </c>
      <c r="E171" s="73">
        <v>5491</v>
      </c>
      <c r="F171" s="63">
        <v>7603</v>
      </c>
      <c r="G171" s="85">
        <v>5095</v>
      </c>
      <c r="H171" s="85">
        <v>839</v>
      </c>
      <c r="I171" s="85">
        <v>1208</v>
      </c>
      <c r="J171" s="85">
        <v>392</v>
      </c>
      <c r="K171" s="85">
        <v>69</v>
      </c>
      <c r="L171" s="122" t="s">
        <v>605</v>
      </c>
      <c r="M171" s="156"/>
      <c r="N171" s="156"/>
      <c r="O171" s="156"/>
      <c r="P171" s="156"/>
      <c r="Q171" s="156"/>
      <c r="R171" s="122"/>
      <c r="S171" s="122"/>
      <c r="T171" s="122"/>
      <c r="U171" s="122"/>
      <c r="V171" s="122"/>
      <c r="W171" s="122"/>
      <c r="X171" s="122"/>
      <c r="Y171" s="122"/>
      <c r="Z171" s="122"/>
    </row>
    <row r="172" spans="1:33" s="46" customFormat="1" x14ac:dyDescent="0.25">
      <c r="A172" s="153" t="s">
        <v>507</v>
      </c>
      <c r="B172" s="153" t="s">
        <v>508</v>
      </c>
      <c r="C172" s="153" t="s">
        <v>194</v>
      </c>
      <c r="D172" s="153" t="s">
        <v>192</v>
      </c>
      <c r="E172" s="73">
        <v>2825</v>
      </c>
      <c r="F172" s="63">
        <v>3432</v>
      </c>
      <c r="G172" s="85">
        <v>2301</v>
      </c>
      <c r="H172" s="85">
        <v>380</v>
      </c>
      <c r="I172" s="85">
        <v>544</v>
      </c>
      <c r="J172" s="85">
        <v>176</v>
      </c>
      <c r="K172" s="85">
        <v>31</v>
      </c>
      <c r="L172" s="122" t="s">
        <v>605</v>
      </c>
      <c r="M172" s="156"/>
      <c r="N172" s="156"/>
      <c r="O172" s="156"/>
      <c r="P172" s="156"/>
      <c r="Q172" s="156"/>
      <c r="R172" s="122"/>
      <c r="S172" s="122"/>
      <c r="T172" s="122"/>
      <c r="U172" s="122"/>
      <c r="V172" s="122"/>
      <c r="W172" s="122"/>
      <c r="X172" s="122"/>
      <c r="Y172" s="122"/>
      <c r="Z172" s="122"/>
    </row>
    <row r="173" spans="1:33" s="46" customFormat="1" x14ac:dyDescent="0.25">
      <c r="A173" s="153" t="s">
        <v>509</v>
      </c>
      <c r="B173" s="153" t="s">
        <v>510</v>
      </c>
      <c r="C173" s="153" t="s">
        <v>194</v>
      </c>
      <c r="D173" s="153" t="s">
        <v>192</v>
      </c>
      <c r="E173" s="73">
        <v>2850</v>
      </c>
      <c r="F173" s="63">
        <v>2886</v>
      </c>
      <c r="G173" s="85"/>
      <c r="H173" s="85"/>
      <c r="I173" s="85"/>
      <c r="J173" s="85">
        <v>2886</v>
      </c>
      <c r="K173" s="85"/>
      <c r="L173" s="122" t="s">
        <v>222</v>
      </c>
      <c r="M173" s="156"/>
      <c r="N173" s="156"/>
      <c r="O173" s="156"/>
      <c r="P173" s="156"/>
      <c r="Q173" s="156"/>
      <c r="R173" s="122"/>
      <c r="S173" s="122"/>
      <c r="T173" s="122"/>
      <c r="U173" s="122"/>
      <c r="V173" s="122"/>
      <c r="W173" s="122"/>
      <c r="X173" s="122"/>
      <c r="Y173" s="122"/>
      <c r="Z173" s="122"/>
    </row>
    <row r="174" spans="1:33" s="46" customFormat="1" x14ac:dyDescent="0.25">
      <c r="A174" s="153" t="s">
        <v>511</v>
      </c>
      <c r="B174" s="153" t="s">
        <v>512</v>
      </c>
      <c r="C174" s="153" t="s">
        <v>194</v>
      </c>
      <c r="D174" s="153" t="s">
        <v>192</v>
      </c>
      <c r="E174" s="73">
        <v>9788</v>
      </c>
      <c r="F174" s="63">
        <v>12820</v>
      </c>
      <c r="G174" s="85">
        <v>8595</v>
      </c>
      <c r="H174" s="85">
        <v>1411</v>
      </c>
      <c r="I174" s="85">
        <v>2037</v>
      </c>
      <c r="J174" s="85">
        <v>662</v>
      </c>
      <c r="K174" s="85">
        <v>115</v>
      </c>
      <c r="L174" s="122" t="s">
        <v>605</v>
      </c>
      <c r="M174" s="156"/>
      <c r="N174" s="156"/>
      <c r="O174" s="156"/>
      <c r="P174" s="156"/>
      <c r="Q174" s="156"/>
      <c r="R174" s="122"/>
      <c r="S174" s="122"/>
      <c r="T174" s="122"/>
      <c r="U174" s="122"/>
      <c r="V174" s="122"/>
      <c r="W174" s="122"/>
      <c r="X174" s="122"/>
      <c r="Y174" s="122"/>
      <c r="Z174" s="122"/>
    </row>
    <row r="175" spans="1:33" s="46" customFormat="1" x14ac:dyDescent="0.25">
      <c r="A175" s="153" t="s">
        <v>513</v>
      </c>
      <c r="B175" s="153" t="s">
        <v>514</v>
      </c>
      <c r="C175" s="153" t="s">
        <v>194</v>
      </c>
      <c r="D175" s="153" t="s">
        <v>192</v>
      </c>
      <c r="E175" s="73">
        <v>3340</v>
      </c>
      <c r="F175" s="63">
        <v>4617</v>
      </c>
      <c r="G175" s="85">
        <v>3095</v>
      </c>
      <c r="H175" s="85">
        <v>509</v>
      </c>
      <c r="I175" s="85">
        <v>734</v>
      </c>
      <c r="J175" s="85">
        <v>237</v>
      </c>
      <c r="K175" s="85">
        <v>42</v>
      </c>
      <c r="L175" s="122" t="s">
        <v>605</v>
      </c>
      <c r="M175" s="156"/>
      <c r="N175" s="156"/>
      <c r="O175" s="156"/>
      <c r="P175" s="156"/>
      <c r="Q175" s="156"/>
      <c r="R175" s="122"/>
      <c r="S175" s="122"/>
      <c r="T175" s="122"/>
      <c r="U175" s="122"/>
      <c r="V175" s="122"/>
      <c r="W175" s="122"/>
      <c r="X175" s="122"/>
      <c r="Y175" s="122"/>
      <c r="Z175" s="122"/>
    </row>
    <row r="176" spans="1:33" s="46" customFormat="1" x14ac:dyDescent="0.25">
      <c r="A176" s="153" t="s">
        <v>515</v>
      </c>
      <c r="B176" s="153" t="s">
        <v>516</v>
      </c>
      <c r="C176" s="153" t="s">
        <v>194</v>
      </c>
      <c r="D176" s="153" t="s">
        <v>192</v>
      </c>
      <c r="E176" s="71">
        <v>337</v>
      </c>
      <c r="F176" s="66">
        <v>438</v>
      </c>
      <c r="G176" s="85">
        <v>376</v>
      </c>
      <c r="H176" s="85">
        <v>44</v>
      </c>
      <c r="I176" s="85">
        <v>7</v>
      </c>
      <c r="J176" s="85">
        <v>10</v>
      </c>
      <c r="K176" s="85">
        <v>1</v>
      </c>
      <c r="L176" s="122" t="s">
        <v>606</v>
      </c>
      <c r="M176" s="156"/>
      <c r="N176" s="156"/>
      <c r="O176" s="156"/>
      <c r="P176" s="156"/>
      <c r="Q176" s="156"/>
      <c r="R176" s="122"/>
      <c r="S176" s="122"/>
      <c r="T176" s="122"/>
      <c r="U176" s="122"/>
      <c r="V176" s="122"/>
      <c r="W176" s="122"/>
      <c r="X176" s="122"/>
      <c r="Y176" s="122"/>
      <c r="Z176" s="122"/>
    </row>
    <row r="177" spans="1:26" s="46" customFormat="1" x14ac:dyDescent="0.25">
      <c r="A177" s="153" t="s">
        <v>517</v>
      </c>
      <c r="B177" s="153" t="s">
        <v>518</v>
      </c>
      <c r="C177" s="153" t="s">
        <v>194</v>
      </c>
      <c r="D177" s="153" t="s">
        <v>192</v>
      </c>
      <c r="E177" s="73">
        <v>10008</v>
      </c>
      <c r="F177" s="63">
        <v>11330</v>
      </c>
      <c r="G177" s="85">
        <v>7272</v>
      </c>
      <c r="H177" s="85">
        <v>1766</v>
      </c>
      <c r="I177" s="85">
        <v>1709</v>
      </c>
      <c r="J177" s="85">
        <v>391</v>
      </c>
      <c r="K177" s="85">
        <v>192</v>
      </c>
      <c r="L177" s="122" t="s">
        <v>202</v>
      </c>
      <c r="M177" s="157"/>
      <c r="N177" s="157"/>
      <c r="O177" s="157"/>
      <c r="P177" s="157"/>
      <c r="Q177" s="157"/>
      <c r="R177" s="122"/>
      <c r="S177" s="122"/>
      <c r="T177" s="122"/>
      <c r="U177" s="122"/>
      <c r="V177" s="122"/>
      <c r="W177" s="122"/>
      <c r="X177" s="122"/>
      <c r="Y177" s="122"/>
      <c r="Z177" s="122"/>
    </row>
    <row r="178" spans="1:26" s="46" customFormat="1" x14ac:dyDescent="0.25">
      <c r="A178" s="153" t="s">
        <v>519</v>
      </c>
      <c r="B178" s="153" t="s">
        <v>520</v>
      </c>
      <c r="C178" s="153" t="s">
        <v>194</v>
      </c>
      <c r="D178" s="153" t="s">
        <v>192</v>
      </c>
      <c r="E178" s="73">
        <v>3649</v>
      </c>
      <c r="F178" s="63">
        <v>9355</v>
      </c>
      <c r="G178" s="85">
        <v>6272</v>
      </c>
      <c r="H178" s="85">
        <v>1030</v>
      </c>
      <c r="I178" s="85">
        <v>1487</v>
      </c>
      <c r="J178" s="85">
        <v>482</v>
      </c>
      <c r="K178" s="85">
        <v>84</v>
      </c>
      <c r="L178" s="122" t="s">
        <v>605</v>
      </c>
      <c r="M178" s="156"/>
      <c r="N178" s="156"/>
      <c r="O178" s="156"/>
      <c r="P178" s="156"/>
      <c r="Q178" s="156"/>
      <c r="R178" s="122"/>
      <c r="S178" s="122"/>
      <c r="T178" s="122"/>
      <c r="U178" s="122"/>
      <c r="V178" s="122"/>
      <c r="W178" s="122"/>
      <c r="X178" s="122"/>
      <c r="Y178" s="122"/>
      <c r="Z178" s="122"/>
    </row>
    <row r="179" spans="1:26" s="46" customFormat="1" x14ac:dyDescent="0.25">
      <c r="A179" s="153" t="s">
        <v>521</v>
      </c>
      <c r="B179" s="153" t="s">
        <v>522</v>
      </c>
      <c r="C179" s="153" t="s">
        <v>194</v>
      </c>
      <c r="D179" s="153" t="s">
        <v>192</v>
      </c>
      <c r="E179" s="74">
        <v>288</v>
      </c>
      <c r="F179" s="75">
        <v>292</v>
      </c>
      <c r="G179" s="85">
        <v>195</v>
      </c>
      <c r="H179" s="85">
        <v>33</v>
      </c>
      <c r="I179" s="85">
        <v>46</v>
      </c>
      <c r="J179" s="85">
        <v>15</v>
      </c>
      <c r="K179" s="85">
        <v>3</v>
      </c>
      <c r="L179" s="122" t="s">
        <v>605</v>
      </c>
      <c r="M179" s="156"/>
      <c r="N179" s="156"/>
      <c r="O179" s="156"/>
      <c r="P179" s="156"/>
      <c r="Q179" s="156"/>
      <c r="R179" s="122"/>
      <c r="S179" s="122"/>
      <c r="T179" s="122"/>
      <c r="U179" s="122"/>
      <c r="V179" s="122"/>
      <c r="W179" s="122"/>
      <c r="X179" s="122"/>
      <c r="Y179" s="122"/>
      <c r="Z179" s="122"/>
    </row>
    <row r="180" spans="1:26" s="46" customFormat="1" x14ac:dyDescent="0.25">
      <c r="A180" s="153" t="s">
        <v>523</v>
      </c>
      <c r="B180" s="153" t="s">
        <v>524</v>
      </c>
      <c r="C180" s="153" t="s">
        <v>194</v>
      </c>
      <c r="D180" s="153" t="s">
        <v>192</v>
      </c>
      <c r="E180" s="71">
        <v>46</v>
      </c>
      <c r="F180" s="66">
        <v>47</v>
      </c>
      <c r="G180" s="85">
        <v>31</v>
      </c>
      <c r="H180" s="85">
        <v>6</v>
      </c>
      <c r="I180" s="85">
        <v>8</v>
      </c>
      <c r="J180" s="85">
        <v>2</v>
      </c>
      <c r="K180" s="85"/>
      <c r="L180" s="122" t="s">
        <v>605</v>
      </c>
      <c r="M180" s="156"/>
      <c r="N180" s="156"/>
      <c r="O180" s="156"/>
      <c r="P180" s="156"/>
      <c r="Q180" s="156"/>
      <c r="R180" s="122"/>
      <c r="S180" s="122"/>
      <c r="T180" s="122"/>
      <c r="U180" s="122"/>
      <c r="V180" s="122"/>
      <c r="W180" s="122"/>
      <c r="X180" s="122"/>
      <c r="Y180" s="122"/>
      <c r="Z180" s="122"/>
    </row>
    <row r="181" spans="1:26" s="46" customFormat="1" x14ac:dyDescent="0.25">
      <c r="A181" s="153" t="s">
        <v>525</v>
      </c>
      <c r="B181" s="153" t="s">
        <v>526</v>
      </c>
      <c r="C181" s="153" t="s">
        <v>194</v>
      </c>
      <c r="D181" s="153" t="s">
        <v>192</v>
      </c>
      <c r="E181" s="73">
        <v>3126</v>
      </c>
      <c r="F181" s="63">
        <v>3165</v>
      </c>
      <c r="G181" s="85">
        <v>2124</v>
      </c>
      <c r="H181" s="85">
        <v>348</v>
      </c>
      <c r="I181" s="85">
        <v>503</v>
      </c>
      <c r="J181" s="85">
        <v>162</v>
      </c>
      <c r="K181" s="85">
        <v>28</v>
      </c>
      <c r="L181" s="122" t="s">
        <v>605</v>
      </c>
      <c r="M181" s="156"/>
      <c r="N181" s="156"/>
      <c r="O181" s="156"/>
      <c r="P181" s="156"/>
      <c r="Q181" s="156"/>
      <c r="R181" s="122"/>
      <c r="S181" s="122"/>
      <c r="T181" s="122"/>
      <c r="U181" s="122"/>
      <c r="V181" s="122"/>
      <c r="W181" s="122"/>
      <c r="X181" s="122"/>
      <c r="Y181" s="122"/>
      <c r="Z181" s="122"/>
    </row>
    <row r="182" spans="1:26" s="46" customFormat="1" x14ac:dyDescent="0.25">
      <c r="A182" s="153" t="s">
        <v>527</v>
      </c>
      <c r="B182" s="153" t="s">
        <v>528</v>
      </c>
      <c r="C182" s="153" t="s">
        <v>194</v>
      </c>
      <c r="D182" s="153" t="s">
        <v>192</v>
      </c>
      <c r="E182" s="73">
        <v>39569</v>
      </c>
      <c r="F182" s="63">
        <v>40839</v>
      </c>
      <c r="G182" s="85"/>
      <c r="H182" s="85"/>
      <c r="I182" s="85"/>
      <c r="J182" s="85">
        <v>40839</v>
      </c>
      <c r="K182" s="85"/>
      <c r="L182" s="122" t="s">
        <v>222</v>
      </c>
      <c r="M182" s="156"/>
      <c r="N182" s="156"/>
      <c r="O182" s="156"/>
      <c r="P182" s="156"/>
      <c r="Q182" s="156"/>
      <c r="R182" s="122"/>
      <c r="S182" s="122"/>
      <c r="T182" s="122"/>
      <c r="U182" s="122"/>
      <c r="V182" s="122"/>
      <c r="W182" s="122"/>
      <c r="X182" s="122"/>
      <c r="Y182" s="122"/>
      <c r="Z182" s="122"/>
    </row>
    <row r="183" spans="1:26" s="46" customFormat="1" x14ac:dyDescent="0.25">
      <c r="A183" s="153" t="s">
        <v>529</v>
      </c>
      <c r="B183" s="153" t="s">
        <v>530</v>
      </c>
      <c r="C183" s="153" t="s">
        <v>194</v>
      </c>
      <c r="D183" s="153" t="s">
        <v>192</v>
      </c>
      <c r="E183" s="72">
        <v>40756</v>
      </c>
      <c r="F183" s="61">
        <v>56333</v>
      </c>
      <c r="G183" s="85">
        <v>37749</v>
      </c>
      <c r="H183" s="85">
        <v>6210</v>
      </c>
      <c r="I183" s="85">
        <v>8950</v>
      </c>
      <c r="J183" s="85">
        <v>2920</v>
      </c>
      <c r="K183" s="85">
        <v>504</v>
      </c>
      <c r="L183" s="122" t="s">
        <v>605</v>
      </c>
      <c r="M183" s="156"/>
      <c r="N183" s="156"/>
      <c r="O183" s="156"/>
      <c r="P183" s="156"/>
      <c r="Q183" s="156"/>
      <c r="R183" s="122"/>
      <c r="S183" s="122"/>
      <c r="T183" s="122"/>
      <c r="U183" s="122"/>
      <c r="V183" s="122"/>
      <c r="W183" s="122"/>
      <c r="X183" s="122"/>
      <c r="Y183" s="122"/>
      <c r="Z183" s="122"/>
    </row>
    <row r="184" spans="1:26" s="46" customFormat="1" x14ac:dyDescent="0.25">
      <c r="A184" s="153" t="s">
        <v>531</v>
      </c>
      <c r="B184" s="153" t="s">
        <v>532</v>
      </c>
      <c r="C184" s="153" t="s">
        <v>194</v>
      </c>
      <c r="D184" s="153" t="s">
        <v>192</v>
      </c>
      <c r="E184" s="71">
        <v>22</v>
      </c>
      <c r="F184" s="66">
        <v>22</v>
      </c>
      <c r="G184" s="85">
        <v>16</v>
      </c>
      <c r="H184" s="85">
        <v>2</v>
      </c>
      <c r="I184" s="85">
        <v>3</v>
      </c>
      <c r="J184" s="85">
        <v>1</v>
      </c>
      <c r="K184" s="85"/>
      <c r="L184" s="122" t="s">
        <v>605</v>
      </c>
      <c r="M184" s="156"/>
      <c r="N184" s="156"/>
      <c r="O184" s="156"/>
      <c r="P184" s="156"/>
      <c r="Q184" s="156"/>
      <c r="R184" s="122"/>
      <c r="S184" s="122"/>
      <c r="T184" s="122"/>
      <c r="U184" s="122"/>
      <c r="V184" s="122"/>
      <c r="W184" s="122"/>
      <c r="X184" s="122"/>
      <c r="Y184" s="122"/>
      <c r="Z184" s="122"/>
    </row>
    <row r="185" spans="1:26" s="46" customFormat="1" x14ac:dyDescent="0.25">
      <c r="A185" s="153" t="s">
        <v>533</v>
      </c>
      <c r="B185" s="153" t="s">
        <v>534</v>
      </c>
      <c r="C185" s="153" t="s">
        <v>194</v>
      </c>
      <c r="D185" s="153" t="s">
        <v>192</v>
      </c>
      <c r="E185" s="73">
        <v>6405</v>
      </c>
      <c r="F185" s="63">
        <v>59640</v>
      </c>
      <c r="G185" s="85"/>
      <c r="H185" s="85"/>
      <c r="I185" s="85"/>
      <c r="J185" s="85">
        <v>59640</v>
      </c>
      <c r="K185" s="85"/>
      <c r="L185" s="122" t="s">
        <v>222</v>
      </c>
      <c r="M185" s="156"/>
      <c r="N185" s="156"/>
      <c r="O185" s="156"/>
      <c r="P185" s="156"/>
      <c r="Q185" s="156"/>
      <c r="R185" s="122"/>
      <c r="S185" s="122"/>
      <c r="T185" s="122"/>
      <c r="U185" s="122"/>
      <c r="V185" s="122"/>
      <c r="W185" s="122"/>
      <c r="X185" s="122"/>
      <c r="Y185" s="122"/>
      <c r="Z185" s="122"/>
    </row>
    <row r="186" spans="1:26" s="46" customFormat="1" x14ac:dyDescent="0.25">
      <c r="A186" s="153" t="s">
        <v>535</v>
      </c>
      <c r="B186" s="153" t="s">
        <v>536</v>
      </c>
      <c r="C186" s="153" t="s">
        <v>194</v>
      </c>
      <c r="D186" s="153" t="s">
        <v>192</v>
      </c>
      <c r="E186" s="73">
        <v>1883</v>
      </c>
      <c r="F186" s="63">
        <v>1977</v>
      </c>
      <c r="G186" s="85">
        <v>1326</v>
      </c>
      <c r="H186" s="85">
        <v>219</v>
      </c>
      <c r="I186" s="85">
        <v>313</v>
      </c>
      <c r="J186" s="85">
        <v>101</v>
      </c>
      <c r="K186" s="85">
        <v>18</v>
      </c>
      <c r="L186" s="122" t="s">
        <v>605</v>
      </c>
      <c r="M186" s="156"/>
      <c r="N186" s="156"/>
      <c r="O186" s="156"/>
      <c r="P186" s="156"/>
      <c r="Q186" s="156"/>
      <c r="R186" s="122"/>
      <c r="S186" s="122"/>
      <c r="T186" s="122"/>
      <c r="U186" s="122"/>
      <c r="V186" s="122"/>
      <c r="W186" s="122"/>
      <c r="X186" s="122"/>
      <c r="Y186" s="122"/>
      <c r="Z186" s="122"/>
    </row>
    <row r="187" spans="1:26" s="46" customFormat="1" x14ac:dyDescent="0.25">
      <c r="A187" s="153" t="s">
        <v>537</v>
      </c>
      <c r="B187" s="153" t="s">
        <v>538</v>
      </c>
      <c r="C187" s="153" t="s">
        <v>194</v>
      </c>
      <c r="D187" s="153" t="s">
        <v>192</v>
      </c>
      <c r="E187" s="73">
        <v>64222</v>
      </c>
      <c r="F187" s="63">
        <v>117773</v>
      </c>
      <c r="G187" s="85">
        <v>78914</v>
      </c>
      <c r="H187" s="85">
        <v>12981</v>
      </c>
      <c r="I187" s="85">
        <v>18709</v>
      </c>
      <c r="J187" s="85">
        <v>6113</v>
      </c>
      <c r="K187" s="85">
        <v>1056</v>
      </c>
      <c r="L187" s="122" t="s">
        <v>605</v>
      </c>
      <c r="M187" s="156"/>
      <c r="N187" s="156"/>
      <c r="O187" s="156"/>
      <c r="P187" s="156"/>
      <c r="Q187" s="156"/>
      <c r="R187" s="122"/>
      <c r="S187" s="122"/>
      <c r="T187" s="122"/>
      <c r="U187" s="122"/>
      <c r="V187" s="122"/>
      <c r="W187" s="122"/>
      <c r="X187" s="122"/>
      <c r="Y187" s="122"/>
      <c r="Z187" s="122"/>
    </row>
    <row r="188" spans="1:26" s="46" customFormat="1" x14ac:dyDescent="0.25">
      <c r="A188" s="153" t="s">
        <v>539</v>
      </c>
      <c r="B188" s="153" t="s">
        <v>540</v>
      </c>
      <c r="C188" s="153" t="s">
        <v>194</v>
      </c>
      <c r="D188" s="153" t="s">
        <v>192</v>
      </c>
      <c r="E188" s="73">
        <v>540</v>
      </c>
      <c r="F188" s="63">
        <v>1940</v>
      </c>
      <c r="G188" s="85">
        <v>1303</v>
      </c>
      <c r="H188" s="85">
        <v>212</v>
      </c>
      <c r="I188" s="85">
        <v>308</v>
      </c>
      <c r="J188" s="85">
        <v>100</v>
      </c>
      <c r="K188" s="85">
        <v>17</v>
      </c>
      <c r="L188" s="122" t="s">
        <v>605</v>
      </c>
      <c r="M188" s="156"/>
      <c r="N188" s="156"/>
      <c r="O188" s="156"/>
      <c r="P188" s="156"/>
      <c r="Q188" s="156"/>
      <c r="R188" s="122"/>
      <c r="S188" s="122"/>
      <c r="T188" s="122"/>
      <c r="U188" s="122"/>
      <c r="V188" s="122"/>
      <c r="W188" s="122"/>
      <c r="X188" s="122"/>
      <c r="Y188" s="122"/>
      <c r="Z188" s="122"/>
    </row>
    <row r="189" spans="1:26" s="46" customFormat="1" x14ac:dyDescent="0.25">
      <c r="A189" s="153" t="s">
        <v>541</v>
      </c>
      <c r="B189" s="153" t="s">
        <v>542</v>
      </c>
      <c r="C189" s="153" t="s">
        <v>194</v>
      </c>
      <c r="D189" s="153" t="s">
        <v>192</v>
      </c>
      <c r="E189" s="73">
        <v>23253</v>
      </c>
      <c r="F189" s="63">
        <v>28457</v>
      </c>
      <c r="G189" s="85">
        <v>19073</v>
      </c>
      <c r="H189" s="85">
        <v>3135</v>
      </c>
      <c r="I189" s="85">
        <v>4522</v>
      </c>
      <c r="J189" s="85">
        <v>1471</v>
      </c>
      <c r="K189" s="85">
        <v>256</v>
      </c>
      <c r="L189" s="122" t="s">
        <v>605</v>
      </c>
      <c r="M189" s="156"/>
      <c r="N189" s="156"/>
      <c r="O189" s="156"/>
      <c r="P189" s="156"/>
      <c r="Q189" s="156"/>
      <c r="R189" s="122"/>
      <c r="S189" s="122"/>
      <c r="T189" s="122"/>
      <c r="U189" s="122"/>
      <c r="V189" s="122"/>
      <c r="W189" s="122"/>
      <c r="X189" s="122"/>
      <c r="Y189" s="122"/>
      <c r="Z189" s="122"/>
    </row>
    <row r="190" spans="1:26" s="46" customFormat="1" x14ac:dyDescent="0.25">
      <c r="A190" s="153" t="s">
        <v>543</v>
      </c>
      <c r="B190" s="153" t="s">
        <v>544</v>
      </c>
      <c r="C190" s="153" t="s">
        <v>194</v>
      </c>
      <c r="D190" s="153" t="s">
        <v>192</v>
      </c>
      <c r="E190" s="73">
        <v>10798</v>
      </c>
      <c r="F190" s="63">
        <v>10933</v>
      </c>
      <c r="G190" s="85">
        <v>7327</v>
      </c>
      <c r="H190" s="85">
        <v>1205</v>
      </c>
      <c r="I190" s="85">
        <v>1738</v>
      </c>
      <c r="J190" s="85">
        <v>566</v>
      </c>
      <c r="K190" s="85">
        <v>97</v>
      </c>
      <c r="L190" s="122" t="s">
        <v>605</v>
      </c>
      <c r="M190" s="156"/>
      <c r="N190" s="156"/>
      <c r="O190" s="156"/>
      <c r="P190" s="156"/>
      <c r="Q190" s="156"/>
      <c r="R190" s="122"/>
      <c r="S190" s="122"/>
      <c r="T190" s="122"/>
      <c r="U190" s="122"/>
      <c r="V190" s="122"/>
      <c r="W190" s="122"/>
      <c r="X190" s="122"/>
      <c r="Y190" s="122"/>
      <c r="Z190" s="122"/>
    </row>
    <row r="191" spans="1:26" s="46" customFormat="1" x14ac:dyDescent="0.25">
      <c r="A191" s="153" t="s">
        <v>545</v>
      </c>
      <c r="B191" s="153" t="s">
        <v>546</v>
      </c>
      <c r="C191" s="153" t="s">
        <v>194</v>
      </c>
      <c r="D191" s="153" t="s">
        <v>192</v>
      </c>
      <c r="E191" s="73">
        <v>1342</v>
      </c>
      <c r="F191" s="63">
        <v>1378</v>
      </c>
      <c r="G191" s="85">
        <v>925</v>
      </c>
      <c r="H191" s="85">
        <v>152</v>
      </c>
      <c r="I191" s="85">
        <v>217</v>
      </c>
      <c r="J191" s="85">
        <v>71</v>
      </c>
      <c r="K191" s="85">
        <v>13</v>
      </c>
      <c r="L191" s="122" t="s">
        <v>605</v>
      </c>
      <c r="M191" s="156"/>
      <c r="N191" s="156"/>
      <c r="O191" s="156"/>
      <c r="P191" s="156"/>
      <c r="Q191" s="156"/>
      <c r="R191" s="122"/>
      <c r="S191" s="122"/>
      <c r="T191" s="122"/>
      <c r="U191" s="122"/>
      <c r="V191" s="122"/>
      <c r="W191" s="122"/>
      <c r="X191" s="122"/>
      <c r="Y191" s="122"/>
      <c r="Z191" s="122"/>
    </row>
    <row r="192" spans="1:26" s="46" customFormat="1" x14ac:dyDescent="0.25">
      <c r="A192" s="153" t="s">
        <v>547</v>
      </c>
      <c r="B192" s="153" t="s">
        <v>548</v>
      </c>
      <c r="C192" s="153" t="s">
        <v>194</v>
      </c>
      <c r="D192" s="153" t="s">
        <v>192</v>
      </c>
      <c r="E192" s="73">
        <v>6656</v>
      </c>
      <c r="F192" s="63">
        <v>6739</v>
      </c>
      <c r="G192" s="85"/>
      <c r="H192" s="85"/>
      <c r="I192" s="85"/>
      <c r="J192" s="85">
        <v>6739</v>
      </c>
      <c r="K192" s="85"/>
      <c r="L192" s="122" t="s">
        <v>222</v>
      </c>
      <c r="M192" s="156"/>
      <c r="N192" s="156"/>
      <c r="O192" s="156"/>
      <c r="P192" s="156"/>
      <c r="Q192" s="156"/>
      <c r="R192" s="122"/>
      <c r="S192" s="122"/>
      <c r="T192" s="122"/>
      <c r="U192" s="122"/>
      <c r="V192" s="122"/>
      <c r="W192" s="122"/>
      <c r="X192" s="122"/>
      <c r="Y192" s="122"/>
      <c r="Z192" s="122"/>
    </row>
    <row r="193" spans="1:26" s="46" customFormat="1" x14ac:dyDescent="0.25">
      <c r="A193" s="153" t="s">
        <v>549</v>
      </c>
      <c r="B193" s="153" t="s">
        <v>550</v>
      </c>
      <c r="C193" s="153" t="s">
        <v>194</v>
      </c>
      <c r="D193" s="153" t="s">
        <v>192</v>
      </c>
      <c r="E193" s="73">
        <v>8905</v>
      </c>
      <c r="F193" s="63">
        <v>9016</v>
      </c>
      <c r="G193" s="85"/>
      <c r="H193" s="85"/>
      <c r="I193" s="85"/>
      <c r="J193" s="85"/>
      <c r="K193" s="85">
        <v>9016</v>
      </c>
      <c r="L193" s="122" t="s">
        <v>219</v>
      </c>
      <c r="M193" s="156"/>
      <c r="N193" s="156"/>
      <c r="O193" s="156"/>
      <c r="P193" s="156"/>
      <c r="Q193" s="156"/>
      <c r="R193" s="122"/>
      <c r="S193" s="122"/>
      <c r="T193" s="122"/>
      <c r="U193" s="122"/>
      <c r="V193" s="122"/>
      <c r="W193" s="122"/>
      <c r="X193" s="122"/>
      <c r="Y193" s="122"/>
      <c r="Z193" s="122"/>
    </row>
    <row r="194" spans="1:26" s="46" customFormat="1" x14ac:dyDescent="0.25">
      <c r="A194" s="153" t="s">
        <v>551</v>
      </c>
      <c r="B194" s="153" t="s">
        <v>552</v>
      </c>
      <c r="C194" s="153" t="s">
        <v>194</v>
      </c>
      <c r="D194" s="153" t="s">
        <v>192</v>
      </c>
      <c r="E194" s="73">
        <v>52819</v>
      </c>
      <c r="F194" s="63">
        <v>57653</v>
      </c>
      <c r="G194" s="85">
        <v>36995</v>
      </c>
      <c r="H194" s="85">
        <v>8991</v>
      </c>
      <c r="I194" s="85">
        <v>8692</v>
      </c>
      <c r="J194" s="85">
        <v>1999</v>
      </c>
      <c r="K194" s="85">
        <v>976</v>
      </c>
      <c r="L194" s="122" t="s">
        <v>202</v>
      </c>
      <c r="M194" s="157"/>
      <c r="N194" s="157"/>
      <c r="O194" s="157"/>
      <c r="P194" s="157"/>
      <c r="Q194" s="157"/>
      <c r="R194" s="122"/>
      <c r="S194" s="122"/>
      <c r="T194" s="122"/>
      <c r="U194" s="122"/>
      <c r="V194" s="122"/>
      <c r="W194" s="122"/>
      <c r="X194" s="122"/>
      <c r="Y194" s="122"/>
      <c r="Z194" s="122"/>
    </row>
    <row r="195" spans="1:26" s="46" customFormat="1" x14ac:dyDescent="0.25">
      <c r="A195" s="153" t="s">
        <v>553</v>
      </c>
      <c r="B195" s="153" t="s">
        <v>554</v>
      </c>
      <c r="C195" s="153" t="s">
        <v>194</v>
      </c>
      <c r="D195" s="153" t="s">
        <v>192</v>
      </c>
      <c r="E195" s="73">
        <v>44074</v>
      </c>
      <c r="F195" s="63">
        <v>44626</v>
      </c>
      <c r="G195" s="85">
        <v>29903</v>
      </c>
      <c r="H195" s="85">
        <v>4919</v>
      </c>
      <c r="I195" s="85">
        <v>7089</v>
      </c>
      <c r="J195" s="85">
        <v>2316</v>
      </c>
      <c r="K195" s="85">
        <v>399</v>
      </c>
      <c r="L195" s="122" t="s">
        <v>605</v>
      </c>
      <c r="M195" s="156"/>
      <c r="N195" s="156"/>
      <c r="O195" s="156"/>
      <c r="P195" s="156"/>
      <c r="Q195" s="156"/>
      <c r="R195" s="122"/>
      <c r="S195" s="122"/>
      <c r="T195" s="122"/>
      <c r="U195" s="122"/>
      <c r="V195" s="122"/>
      <c r="W195" s="122"/>
      <c r="X195" s="122"/>
      <c r="Y195" s="122"/>
      <c r="Z195" s="122"/>
    </row>
    <row r="196" spans="1:26" s="46" customFormat="1" x14ac:dyDescent="0.25">
      <c r="A196" s="153" t="s">
        <v>555</v>
      </c>
      <c r="B196" s="153" t="s">
        <v>556</v>
      </c>
      <c r="C196" s="153" t="s">
        <v>194</v>
      </c>
      <c r="D196" s="153" t="s">
        <v>192</v>
      </c>
      <c r="E196" s="71">
        <v>258</v>
      </c>
      <c r="F196" s="66">
        <v>261</v>
      </c>
      <c r="G196" s="85">
        <v>175</v>
      </c>
      <c r="H196" s="85">
        <v>28</v>
      </c>
      <c r="I196" s="85">
        <v>41</v>
      </c>
      <c r="J196" s="85">
        <v>14</v>
      </c>
      <c r="K196" s="85">
        <v>3</v>
      </c>
      <c r="L196" s="122" t="s">
        <v>605</v>
      </c>
      <c r="M196" s="156"/>
      <c r="N196" s="156"/>
      <c r="O196" s="156"/>
      <c r="P196" s="156"/>
      <c r="Q196" s="156"/>
      <c r="R196" s="122"/>
      <c r="S196" s="122"/>
      <c r="T196" s="122"/>
      <c r="U196" s="122"/>
      <c r="V196" s="122"/>
      <c r="W196" s="122"/>
      <c r="X196" s="122"/>
      <c r="Y196" s="122"/>
      <c r="Z196" s="122"/>
    </row>
    <row r="197" spans="1:26" s="46" customFormat="1" x14ac:dyDescent="0.25">
      <c r="A197" s="153" t="s">
        <v>557</v>
      </c>
      <c r="B197" s="153" t="s">
        <v>558</v>
      </c>
      <c r="C197" s="153" t="s">
        <v>194</v>
      </c>
      <c r="D197" s="153" t="s">
        <v>192</v>
      </c>
      <c r="E197" s="73">
        <v>2050164</v>
      </c>
      <c r="F197" s="63">
        <v>2075823</v>
      </c>
      <c r="G197" s="85"/>
      <c r="H197" s="85"/>
      <c r="I197" s="85"/>
      <c r="J197" s="85">
        <v>2075823</v>
      </c>
      <c r="K197" s="85"/>
      <c r="L197" s="122" t="s">
        <v>222</v>
      </c>
      <c r="M197" s="156"/>
      <c r="N197" s="156"/>
      <c r="O197" s="156"/>
      <c r="P197" s="156"/>
      <c r="Q197" s="156"/>
      <c r="R197" s="122"/>
      <c r="S197" s="122"/>
      <c r="T197" s="122"/>
      <c r="U197" s="122"/>
      <c r="V197" s="122"/>
      <c r="W197" s="122"/>
      <c r="X197" s="122"/>
      <c r="Y197" s="122"/>
      <c r="Z197" s="122"/>
    </row>
    <row r="198" spans="1:26" s="46" customFormat="1" x14ac:dyDescent="0.25">
      <c r="A198" s="153" t="s">
        <v>559</v>
      </c>
      <c r="B198" s="153" t="s">
        <v>560</v>
      </c>
      <c r="C198" s="153" t="s">
        <v>194</v>
      </c>
      <c r="D198" s="153" t="s">
        <v>192</v>
      </c>
      <c r="E198" s="73">
        <v>672136</v>
      </c>
      <c r="F198" s="63">
        <v>680548</v>
      </c>
      <c r="G198" s="85"/>
      <c r="H198" s="85"/>
      <c r="I198" s="85"/>
      <c r="J198" s="85">
        <v>680548</v>
      </c>
      <c r="K198" s="85"/>
      <c r="L198" s="122" t="s">
        <v>222</v>
      </c>
      <c r="M198" s="156"/>
      <c r="N198" s="156"/>
      <c r="O198" s="156"/>
      <c r="P198" s="156"/>
      <c r="Q198" s="156"/>
      <c r="R198" s="122"/>
      <c r="S198" s="122"/>
      <c r="T198" s="122"/>
      <c r="U198" s="122"/>
      <c r="V198" s="122"/>
      <c r="W198" s="122"/>
      <c r="X198" s="122"/>
      <c r="Y198" s="122"/>
      <c r="Z198" s="122"/>
    </row>
    <row r="199" spans="1:26" s="46" customFormat="1" x14ac:dyDescent="0.25">
      <c r="A199" s="153" t="s">
        <v>561</v>
      </c>
      <c r="B199" s="153" t="s">
        <v>562</v>
      </c>
      <c r="C199" s="153" t="s">
        <v>194</v>
      </c>
      <c r="D199" s="153" t="s">
        <v>192</v>
      </c>
      <c r="E199" s="73">
        <v>243844</v>
      </c>
      <c r="F199" s="63">
        <v>246896</v>
      </c>
      <c r="G199" s="85"/>
      <c r="H199" s="85"/>
      <c r="I199" s="85"/>
      <c r="J199" s="85">
        <v>246896</v>
      </c>
      <c r="K199" s="85"/>
      <c r="L199" s="122" t="s">
        <v>222</v>
      </c>
      <c r="M199" s="156"/>
      <c r="N199" s="156"/>
      <c r="O199" s="156"/>
      <c r="P199" s="156"/>
      <c r="Q199" s="156"/>
      <c r="R199" s="122"/>
      <c r="S199" s="122"/>
      <c r="T199" s="122"/>
      <c r="U199" s="122"/>
      <c r="V199" s="122"/>
      <c r="W199" s="122"/>
      <c r="X199" s="122"/>
      <c r="Y199" s="122"/>
      <c r="Z199" s="122"/>
    </row>
    <row r="200" spans="1:26" s="46" customFormat="1" x14ac:dyDescent="0.25">
      <c r="A200" s="153" t="s">
        <v>563</v>
      </c>
      <c r="B200" s="153" t="s">
        <v>564</v>
      </c>
      <c r="C200" s="153" t="s">
        <v>194</v>
      </c>
      <c r="D200" s="153" t="s">
        <v>192</v>
      </c>
      <c r="E200" s="73">
        <v>12483</v>
      </c>
      <c r="F200" s="63">
        <v>12639</v>
      </c>
      <c r="G200" s="85"/>
      <c r="H200" s="85"/>
      <c r="I200" s="85"/>
      <c r="J200" s="85">
        <v>12639</v>
      </c>
      <c r="K200" s="85"/>
      <c r="L200" s="122" t="s">
        <v>222</v>
      </c>
      <c r="M200" s="156"/>
      <c r="N200" s="156"/>
      <c r="O200" s="156"/>
      <c r="P200" s="156"/>
      <c r="Q200" s="156"/>
      <c r="R200" s="122"/>
      <c r="S200" s="122"/>
      <c r="T200" s="122"/>
      <c r="U200" s="122"/>
      <c r="V200" s="122"/>
      <c r="W200" s="122"/>
      <c r="X200" s="122"/>
      <c r="Y200" s="122"/>
      <c r="Z200" s="122"/>
    </row>
    <row r="201" spans="1:26" s="46" customFormat="1" x14ac:dyDescent="0.25">
      <c r="A201" s="153" t="s">
        <v>565</v>
      </c>
      <c r="B201" s="153" t="s">
        <v>566</v>
      </c>
      <c r="C201" s="153" t="s">
        <v>194</v>
      </c>
      <c r="D201" s="153" t="s">
        <v>192</v>
      </c>
      <c r="E201" s="73">
        <v>28629</v>
      </c>
      <c r="F201" s="63">
        <v>28987</v>
      </c>
      <c r="G201" s="85"/>
      <c r="H201" s="85"/>
      <c r="I201" s="85"/>
      <c r="J201" s="85">
        <v>28987</v>
      </c>
      <c r="K201" s="85"/>
      <c r="L201" s="122" t="s">
        <v>222</v>
      </c>
      <c r="M201" s="156"/>
      <c r="N201" s="156"/>
      <c r="O201" s="156"/>
      <c r="P201" s="156"/>
      <c r="Q201" s="156"/>
      <c r="R201" s="122"/>
      <c r="S201" s="122"/>
      <c r="T201" s="122"/>
      <c r="U201" s="122"/>
      <c r="V201" s="122"/>
      <c r="W201" s="122"/>
      <c r="X201" s="122"/>
      <c r="Y201" s="122"/>
      <c r="Z201" s="122"/>
    </row>
    <row r="202" spans="1:26" s="46" customFormat="1" x14ac:dyDescent="0.25">
      <c r="A202" s="153" t="s">
        <v>567</v>
      </c>
      <c r="B202" s="153" t="s">
        <v>568</v>
      </c>
      <c r="C202" s="153" t="s">
        <v>194</v>
      </c>
      <c r="D202" s="153" t="s">
        <v>192</v>
      </c>
      <c r="E202" s="71">
        <v>429</v>
      </c>
      <c r="F202" s="66">
        <v>602</v>
      </c>
      <c r="G202" s="85">
        <v>404</v>
      </c>
      <c r="H202" s="85">
        <v>67</v>
      </c>
      <c r="I202" s="85">
        <v>95</v>
      </c>
      <c r="J202" s="85">
        <v>31</v>
      </c>
      <c r="K202" s="85">
        <v>5</v>
      </c>
      <c r="L202" s="122" t="s">
        <v>605</v>
      </c>
      <c r="M202" s="156"/>
      <c r="N202" s="156"/>
      <c r="O202" s="156"/>
      <c r="P202" s="156"/>
      <c r="Q202" s="156"/>
      <c r="R202" s="122"/>
      <c r="S202" s="122"/>
      <c r="T202" s="122"/>
      <c r="U202" s="122"/>
      <c r="V202" s="122"/>
      <c r="W202" s="122"/>
      <c r="X202" s="122"/>
      <c r="Y202" s="122"/>
      <c r="Z202" s="122"/>
    </row>
    <row r="203" spans="1:26" s="46" customFormat="1" x14ac:dyDescent="0.25">
      <c r="A203" s="153" t="s">
        <v>569</v>
      </c>
      <c r="B203" s="153" t="s">
        <v>570</v>
      </c>
      <c r="C203" s="153" t="s">
        <v>194</v>
      </c>
      <c r="D203" s="153" t="s">
        <v>192</v>
      </c>
      <c r="E203" s="73">
        <v>2954</v>
      </c>
      <c r="F203" s="63">
        <v>2991</v>
      </c>
      <c r="G203" s="85"/>
      <c r="H203" s="85"/>
      <c r="I203" s="85"/>
      <c r="J203" s="85">
        <v>2991</v>
      </c>
      <c r="K203" s="85"/>
      <c r="L203" s="122" t="s">
        <v>222</v>
      </c>
      <c r="M203" s="156"/>
      <c r="N203" s="156"/>
      <c r="O203" s="156"/>
      <c r="P203" s="156"/>
      <c r="Q203" s="156"/>
      <c r="R203" s="122"/>
      <c r="S203" s="122"/>
      <c r="T203" s="122"/>
      <c r="U203" s="122"/>
      <c r="V203" s="122"/>
      <c r="W203" s="122"/>
      <c r="X203" s="122"/>
      <c r="Y203" s="122"/>
      <c r="Z203" s="122"/>
    </row>
    <row r="204" spans="1:26" s="46" customFormat="1" x14ac:dyDescent="0.25">
      <c r="A204" s="153" t="s">
        <v>571</v>
      </c>
      <c r="B204" s="153" t="s">
        <v>572</v>
      </c>
      <c r="C204" s="153" t="s">
        <v>194</v>
      </c>
      <c r="D204" s="153" t="s">
        <v>192</v>
      </c>
      <c r="E204" s="73">
        <v>110635</v>
      </c>
      <c r="F204" s="63">
        <v>112020</v>
      </c>
      <c r="G204" s="85">
        <v>75058</v>
      </c>
      <c r="H204" s="85">
        <v>12347</v>
      </c>
      <c r="I204" s="85">
        <v>17795</v>
      </c>
      <c r="J204" s="85">
        <v>5816</v>
      </c>
      <c r="K204" s="85">
        <v>1004</v>
      </c>
      <c r="L204" s="122" t="s">
        <v>605</v>
      </c>
      <c r="M204" s="156"/>
      <c r="N204" s="156"/>
      <c r="O204" s="156"/>
      <c r="P204" s="156"/>
      <c r="Q204" s="156"/>
      <c r="R204" s="122"/>
      <c r="S204" s="122"/>
      <c r="T204" s="122"/>
      <c r="U204" s="122"/>
      <c r="V204" s="122"/>
      <c r="W204" s="122"/>
      <c r="X204" s="122"/>
      <c r="Y204" s="122"/>
      <c r="Z204" s="122"/>
    </row>
    <row r="205" spans="1:26" s="46" customFormat="1" x14ac:dyDescent="0.25">
      <c r="A205" s="153" t="s">
        <v>573</v>
      </c>
      <c r="B205" s="153" t="s">
        <v>574</v>
      </c>
      <c r="C205" s="153" t="s">
        <v>194</v>
      </c>
      <c r="D205" s="153" t="s">
        <v>192</v>
      </c>
      <c r="E205" s="71">
        <v>345</v>
      </c>
      <c r="F205" s="66">
        <v>402</v>
      </c>
      <c r="G205" s="85">
        <v>267</v>
      </c>
      <c r="H205" s="85">
        <v>45</v>
      </c>
      <c r="I205" s="85">
        <v>65</v>
      </c>
      <c r="J205" s="85">
        <v>21</v>
      </c>
      <c r="K205" s="85">
        <v>4</v>
      </c>
      <c r="L205" s="122" t="s">
        <v>605</v>
      </c>
      <c r="M205" s="156"/>
      <c r="N205" s="156"/>
      <c r="O205" s="156"/>
      <c r="P205" s="156"/>
      <c r="Q205" s="156"/>
      <c r="R205" s="122"/>
      <c r="S205" s="122"/>
      <c r="T205" s="122"/>
      <c r="U205" s="122"/>
      <c r="V205" s="122"/>
      <c r="W205" s="122"/>
      <c r="X205" s="122"/>
      <c r="Y205" s="122"/>
      <c r="Z205" s="122"/>
    </row>
    <row r="206" spans="1:26" s="46" customFormat="1" x14ac:dyDescent="0.25">
      <c r="A206" s="153" t="s">
        <v>575</v>
      </c>
      <c r="B206" s="153" t="s">
        <v>576</v>
      </c>
      <c r="C206" s="153" t="s">
        <v>194</v>
      </c>
      <c r="D206" s="153" t="s">
        <v>192</v>
      </c>
      <c r="E206" s="73">
        <v>45947</v>
      </c>
      <c r="F206" s="63">
        <v>46523</v>
      </c>
      <c r="G206" s="85">
        <v>31174</v>
      </c>
      <c r="H206" s="85">
        <v>5127</v>
      </c>
      <c r="I206" s="85">
        <v>7392</v>
      </c>
      <c r="J206" s="85">
        <v>2414</v>
      </c>
      <c r="K206" s="85">
        <v>416</v>
      </c>
      <c r="L206" s="122" t="s">
        <v>605</v>
      </c>
      <c r="M206" s="156"/>
      <c r="N206" s="156"/>
      <c r="O206" s="156"/>
      <c r="P206" s="156"/>
      <c r="Q206" s="156"/>
      <c r="R206" s="122"/>
      <c r="S206" s="122"/>
      <c r="T206" s="122"/>
      <c r="U206" s="122"/>
      <c r="V206" s="122"/>
      <c r="W206" s="122"/>
      <c r="X206" s="122"/>
      <c r="Y206" s="122"/>
      <c r="Z206" s="122"/>
    </row>
    <row r="207" spans="1:26" s="46" customFormat="1" x14ac:dyDescent="0.25">
      <c r="A207" s="153" t="s">
        <v>577</v>
      </c>
      <c r="B207" s="153" t="s">
        <v>578</v>
      </c>
      <c r="C207" s="153" t="s">
        <v>194</v>
      </c>
      <c r="D207" s="153" t="s">
        <v>192</v>
      </c>
      <c r="E207" s="73">
        <v>4040</v>
      </c>
      <c r="F207" s="63">
        <v>8825</v>
      </c>
      <c r="G207" s="85">
        <v>5915</v>
      </c>
      <c r="H207" s="85">
        <v>973</v>
      </c>
      <c r="I207" s="85">
        <v>1403</v>
      </c>
      <c r="J207" s="85">
        <v>454</v>
      </c>
      <c r="K207" s="85">
        <v>80</v>
      </c>
      <c r="L207" s="122" t="s">
        <v>605</v>
      </c>
      <c r="M207" s="156"/>
      <c r="N207" s="156"/>
      <c r="O207" s="156"/>
      <c r="P207" s="156"/>
      <c r="Q207" s="156"/>
      <c r="R207" s="122"/>
      <c r="S207" s="122"/>
      <c r="T207" s="122"/>
      <c r="U207" s="122"/>
      <c r="V207" s="122"/>
      <c r="W207" s="122"/>
      <c r="X207" s="122"/>
      <c r="Y207" s="122"/>
      <c r="Z207" s="122"/>
    </row>
    <row r="208" spans="1:26" s="46" customFormat="1" x14ac:dyDescent="0.25">
      <c r="A208" s="153" t="s">
        <v>579</v>
      </c>
      <c r="B208" s="153" t="s">
        <v>580</v>
      </c>
      <c r="C208" s="153" t="s">
        <v>194</v>
      </c>
      <c r="D208" s="153" t="s">
        <v>192</v>
      </c>
      <c r="E208" s="73">
        <v>7577</v>
      </c>
      <c r="F208" s="63">
        <v>11844</v>
      </c>
      <c r="G208" s="85">
        <v>7936</v>
      </c>
      <c r="H208" s="85">
        <v>1306</v>
      </c>
      <c r="I208" s="85">
        <v>1884</v>
      </c>
      <c r="J208" s="85">
        <v>611</v>
      </c>
      <c r="K208" s="85">
        <v>107</v>
      </c>
      <c r="L208" s="122" t="s">
        <v>605</v>
      </c>
      <c r="M208" s="156"/>
      <c r="N208" s="156"/>
      <c r="O208" s="156"/>
      <c r="P208" s="156"/>
      <c r="Q208" s="156"/>
      <c r="R208" s="122"/>
      <c r="S208" s="122"/>
      <c r="T208" s="122"/>
      <c r="U208" s="122"/>
      <c r="V208" s="122"/>
      <c r="W208" s="122"/>
      <c r="X208" s="122"/>
      <c r="Y208" s="122"/>
      <c r="Z208" s="122"/>
    </row>
    <row r="209" spans="1:33" s="46" customFormat="1" x14ac:dyDescent="0.25">
      <c r="A209" s="153" t="s">
        <v>581</v>
      </c>
      <c r="B209" s="153" t="s">
        <v>582</v>
      </c>
      <c r="C209" s="153" t="s">
        <v>194</v>
      </c>
      <c r="D209" s="153" t="s">
        <v>192</v>
      </c>
      <c r="E209" s="73">
        <v>31609</v>
      </c>
      <c r="F209" s="63">
        <v>32004</v>
      </c>
      <c r="G209" s="85">
        <v>21448</v>
      </c>
      <c r="H209" s="85">
        <v>3528</v>
      </c>
      <c r="I209" s="85">
        <v>5084</v>
      </c>
      <c r="J209" s="85">
        <v>1657</v>
      </c>
      <c r="K209" s="85">
        <v>287</v>
      </c>
      <c r="L209" s="122" t="s">
        <v>605</v>
      </c>
      <c r="M209" s="156"/>
      <c r="N209" s="156"/>
      <c r="O209" s="156"/>
      <c r="P209" s="156"/>
      <c r="Q209" s="156"/>
      <c r="R209" s="122"/>
      <c r="S209" s="122"/>
      <c r="T209" s="122"/>
      <c r="U209" s="122"/>
      <c r="V209" s="122"/>
      <c r="W209" s="122"/>
      <c r="X209" s="122"/>
      <c r="Y209" s="122"/>
      <c r="Z209" s="122"/>
    </row>
    <row r="210" spans="1:33" s="46" customFormat="1" x14ac:dyDescent="0.25">
      <c r="A210" s="153" t="s">
        <v>583</v>
      </c>
      <c r="B210" s="153" t="s">
        <v>584</v>
      </c>
      <c r="C210" s="153" t="s">
        <v>194</v>
      </c>
      <c r="D210" s="153" t="s">
        <v>192</v>
      </c>
      <c r="E210" s="73">
        <v>5608</v>
      </c>
      <c r="F210" s="63">
        <v>12695</v>
      </c>
      <c r="G210" s="85">
        <v>8510</v>
      </c>
      <c r="H210" s="85">
        <v>1399</v>
      </c>
      <c r="I210" s="85">
        <v>2017</v>
      </c>
      <c r="J210" s="85">
        <v>655</v>
      </c>
      <c r="K210" s="85">
        <v>114</v>
      </c>
      <c r="L210" s="122" t="s">
        <v>605</v>
      </c>
      <c r="M210" s="156"/>
      <c r="N210" s="156"/>
      <c r="O210" s="156"/>
      <c r="P210" s="156"/>
      <c r="Q210" s="156"/>
      <c r="R210" s="122"/>
      <c r="S210" s="122"/>
      <c r="T210" s="122"/>
      <c r="U210" s="122"/>
      <c r="V210" s="122"/>
      <c r="W210" s="122"/>
      <c r="X210" s="122"/>
      <c r="Y210" s="122"/>
      <c r="Z210" s="122"/>
    </row>
    <row r="211" spans="1:33" s="46" customFormat="1" x14ac:dyDescent="0.25">
      <c r="A211" s="153" t="s">
        <v>585</v>
      </c>
      <c r="B211" s="153" t="s">
        <v>586</v>
      </c>
      <c r="C211" s="153" t="s">
        <v>194</v>
      </c>
      <c r="D211" s="153" t="s">
        <v>192</v>
      </c>
      <c r="E211" s="73">
        <v>2318</v>
      </c>
      <c r="F211" s="63">
        <v>4973</v>
      </c>
      <c r="G211" s="85">
        <v>3336</v>
      </c>
      <c r="H211" s="85">
        <v>548</v>
      </c>
      <c r="I211" s="85">
        <v>790</v>
      </c>
      <c r="J211" s="85">
        <v>254</v>
      </c>
      <c r="K211" s="85">
        <v>45</v>
      </c>
      <c r="L211" s="122" t="s">
        <v>605</v>
      </c>
      <c r="M211" s="156"/>
      <c r="N211" s="156"/>
      <c r="O211" s="156"/>
      <c r="P211" s="156"/>
      <c r="Q211" s="156"/>
      <c r="R211" s="122"/>
      <c r="S211" s="122"/>
      <c r="T211" s="122"/>
      <c r="U211" s="122"/>
      <c r="V211" s="122"/>
      <c r="W211" s="122"/>
      <c r="X211" s="122"/>
      <c r="Y211" s="122"/>
      <c r="Z211" s="122"/>
    </row>
    <row r="212" spans="1:33" s="46" customFormat="1" x14ac:dyDescent="0.25">
      <c r="A212" s="153" t="s">
        <v>587</v>
      </c>
      <c r="B212" s="153" t="s">
        <v>588</v>
      </c>
      <c r="C212" s="153" t="s">
        <v>194</v>
      </c>
      <c r="D212" s="153" t="s">
        <v>192</v>
      </c>
      <c r="E212" s="73">
        <v>79283</v>
      </c>
      <c r="F212" s="63">
        <v>156436</v>
      </c>
      <c r="G212" s="85">
        <v>104817</v>
      </c>
      <c r="H212" s="85">
        <v>17248</v>
      </c>
      <c r="I212" s="85">
        <v>24850</v>
      </c>
      <c r="J212" s="85">
        <v>8119</v>
      </c>
      <c r="K212" s="85">
        <v>1402</v>
      </c>
      <c r="L212" s="122" t="s">
        <v>605</v>
      </c>
      <c r="M212" s="156"/>
      <c r="N212" s="156"/>
      <c r="O212" s="156"/>
      <c r="P212" s="156"/>
      <c r="Q212" s="156"/>
      <c r="R212" s="122"/>
      <c r="S212" s="122"/>
      <c r="T212" s="122"/>
      <c r="U212" s="122"/>
      <c r="V212" s="122"/>
      <c r="W212" s="122"/>
      <c r="X212" s="122"/>
      <c r="Y212" s="122"/>
      <c r="Z212" s="122"/>
    </row>
    <row r="213" spans="1:33" s="46" customFormat="1" x14ac:dyDescent="0.25">
      <c r="A213" s="153" t="s">
        <v>589</v>
      </c>
      <c r="B213" s="153" t="s">
        <v>590</v>
      </c>
      <c r="C213" s="153" t="s">
        <v>194</v>
      </c>
      <c r="D213" s="153" t="s">
        <v>192</v>
      </c>
      <c r="E213" s="73">
        <v>273275</v>
      </c>
      <c r="F213" s="63">
        <v>474879</v>
      </c>
      <c r="G213" s="85">
        <v>318175</v>
      </c>
      <c r="H213" s="85">
        <v>52336</v>
      </c>
      <c r="I213" s="85">
        <v>75444</v>
      </c>
      <c r="J213" s="85">
        <v>24666</v>
      </c>
      <c r="K213" s="85">
        <v>4258</v>
      </c>
      <c r="L213" s="122" t="s">
        <v>605</v>
      </c>
      <c r="M213" s="156"/>
      <c r="N213" s="156"/>
      <c r="O213" s="156"/>
      <c r="P213" s="156"/>
      <c r="Q213" s="156"/>
      <c r="R213" s="122"/>
      <c r="S213" s="122"/>
      <c r="T213" s="122"/>
      <c r="U213" s="122"/>
      <c r="V213" s="122"/>
      <c r="W213" s="122"/>
      <c r="X213" s="122"/>
      <c r="Y213" s="122"/>
      <c r="Z213" s="122"/>
    </row>
    <row r="214" spans="1:33" s="46" customFormat="1" x14ac:dyDescent="0.25">
      <c r="A214" s="153" t="s">
        <v>591</v>
      </c>
      <c r="B214" s="153" t="s">
        <v>592</v>
      </c>
      <c r="C214" s="153" t="s">
        <v>194</v>
      </c>
      <c r="D214" s="153" t="s">
        <v>192</v>
      </c>
      <c r="E214" s="73">
        <v>9761</v>
      </c>
      <c r="F214" s="63">
        <v>19369</v>
      </c>
      <c r="G214" s="85">
        <v>12986</v>
      </c>
      <c r="H214" s="85">
        <v>2131</v>
      </c>
      <c r="I214" s="85">
        <v>3078</v>
      </c>
      <c r="J214" s="85">
        <v>1000</v>
      </c>
      <c r="K214" s="85">
        <v>174</v>
      </c>
      <c r="L214" s="122" t="s">
        <v>605</v>
      </c>
      <c r="M214" s="156"/>
      <c r="N214" s="156"/>
      <c r="O214" s="156"/>
      <c r="P214" s="156"/>
      <c r="Q214" s="156"/>
      <c r="R214" s="122"/>
      <c r="S214" s="122"/>
      <c r="T214" s="122"/>
      <c r="U214" s="122"/>
      <c r="V214" s="122"/>
      <c r="W214" s="122"/>
      <c r="X214" s="122"/>
      <c r="Y214" s="122"/>
      <c r="Z214" s="122"/>
    </row>
    <row r="215" spans="1:33" s="46" customFormat="1" x14ac:dyDescent="0.25">
      <c r="A215" s="153" t="s">
        <v>593</v>
      </c>
      <c r="B215" s="153" t="s">
        <v>594</v>
      </c>
      <c r="C215" s="153" t="s">
        <v>194</v>
      </c>
      <c r="D215" s="153" t="s">
        <v>192</v>
      </c>
      <c r="E215" s="73">
        <v>2904</v>
      </c>
      <c r="F215" s="63">
        <v>4607</v>
      </c>
      <c r="G215" s="85">
        <v>3087</v>
      </c>
      <c r="H215" s="85">
        <v>510</v>
      </c>
      <c r="I215" s="85">
        <v>732</v>
      </c>
      <c r="J215" s="85">
        <v>236</v>
      </c>
      <c r="K215" s="85">
        <v>42</v>
      </c>
      <c r="L215" s="122" t="s">
        <v>605</v>
      </c>
      <c r="M215" s="156"/>
      <c r="N215" s="156"/>
      <c r="O215" s="156"/>
      <c r="P215" s="156"/>
      <c r="Q215" s="156"/>
      <c r="R215" s="122"/>
      <c r="S215" s="122"/>
      <c r="T215" s="122"/>
      <c r="U215" s="122"/>
      <c r="V215" s="122"/>
      <c r="W215" s="122"/>
      <c r="X215" s="122"/>
      <c r="Y215" s="122"/>
      <c r="Z215" s="122"/>
    </row>
    <row r="216" spans="1:33" s="46" customFormat="1" x14ac:dyDescent="0.25">
      <c r="A216" s="153" t="s">
        <v>595</v>
      </c>
      <c r="B216" s="153" t="s">
        <v>596</v>
      </c>
      <c r="C216" s="153" t="s">
        <v>194</v>
      </c>
      <c r="D216" s="153" t="s">
        <v>192</v>
      </c>
      <c r="E216" s="73">
        <v>36208</v>
      </c>
      <c r="F216" s="63">
        <v>56749</v>
      </c>
      <c r="G216" s="85">
        <v>38024</v>
      </c>
      <c r="H216" s="85">
        <v>6259</v>
      </c>
      <c r="I216" s="85">
        <v>9017</v>
      </c>
      <c r="J216" s="85">
        <v>2939</v>
      </c>
      <c r="K216" s="85">
        <v>510</v>
      </c>
      <c r="L216" s="122" t="s">
        <v>605</v>
      </c>
      <c r="M216" s="156"/>
      <c r="N216" s="156"/>
      <c r="O216" s="156"/>
      <c r="P216" s="156"/>
      <c r="Q216" s="156"/>
      <c r="R216" s="122"/>
      <c r="S216" s="122"/>
      <c r="T216" s="122"/>
      <c r="U216" s="122"/>
      <c r="V216" s="122"/>
      <c r="W216" s="122"/>
      <c r="X216" s="122"/>
      <c r="Y216" s="122"/>
      <c r="Z216" s="122"/>
    </row>
    <row r="217" spans="1:33" s="46" customFormat="1" x14ac:dyDescent="0.25">
      <c r="A217" s="153" t="s">
        <v>597</v>
      </c>
      <c r="B217" s="153" t="s">
        <v>598</v>
      </c>
      <c r="C217" s="153" t="s">
        <v>194</v>
      </c>
      <c r="D217" s="153" t="s">
        <v>192</v>
      </c>
      <c r="E217" s="71">
        <v>2273</v>
      </c>
      <c r="F217" s="66">
        <v>2761</v>
      </c>
      <c r="G217" s="85">
        <v>1851</v>
      </c>
      <c r="H217" s="85">
        <v>305</v>
      </c>
      <c r="I217" s="85">
        <v>438</v>
      </c>
      <c r="J217" s="85">
        <v>142</v>
      </c>
      <c r="K217" s="85">
        <v>25</v>
      </c>
      <c r="L217" s="122" t="s">
        <v>605</v>
      </c>
      <c r="M217" s="156"/>
      <c r="N217" s="156"/>
      <c r="O217" s="156"/>
      <c r="P217" s="156"/>
      <c r="Q217" s="156"/>
      <c r="R217" s="122"/>
      <c r="S217" s="122"/>
      <c r="T217" s="122"/>
      <c r="U217" s="122"/>
      <c r="V217" s="122"/>
      <c r="W217" s="122"/>
      <c r="X217" s="122"/>
      <c r="Y217" s="122"/>
      <c r="Z217" s="122"/>
    </row>
    <row r="218" spans="1:33" s="46" customFormat="1" x14ac:dyDescent="0.25">
      <c r="A218" s="153" t="s">
        <v>599</v>
      </c>
      <c r="B218" s="153" t="s">
        <v>600</v>
      </c>
      <c r="C218" s="153" t="s">
        <v>194</v>
      </c>
      <c r="D218" s="153" t="s">
        <v>192</v>
      </c>
      <c r="E218" s="73">
        <v>2276</v>
      </c>
      <c r="F218" s="63">
        <v>4947</v>
      </c>
      <c r="G218" s="85">
        <v>3318</v>
      </c>
      <c r="H218" s="85">
        <v>546</v>
      </c>
      <c r="I218" s="85">
        <v>785</v>
      </c>
      <c r="J218" s="85">
        <v>253</v>
      </c>
      <c r="K218" s="85">
        <v>45</v>
      </c>
      <c r="L218" s="122" t="s">
        <v>605</v>
      </c>
      <c r="M218" s="156"/>
      <c r="N218" s="156"/>
      <c r="O218" s="156"/>
      <c r="P218" s="156"/>
      <c r="Q218" s="156"/>
      <c r="R218" s="122"/>
      <c r="S218" s="122"/>
      <c r="T218" s="122"/>
      <c r="U218" s="122"/>
      <c r="V218" s="122"/>
      <c r="W218" s="122"/>
      <c r="X218" s="122"/>
      <c r="Y218" s="122"/>
      <c r="Z218" s="122"/>
    </row>
    <row r="219" spans="1:33" s="46" customFormat="1" x14ac:dyDescent="0.25">
      <c r="A219" s="153" t="s">
        <v>601</v>
      </c>
      <c r="B219" s="153" t="s">
        <v>602</v>
      </c>
      <c r="C219" s="153" t="s">
        <v>194</v>
      </c>
      <c r="D219" s="153" t="s">
        <v>192</v>
      </c>
      <c r="E219" s="71">
        <v>402</v>
      </c>
      <c r="F219" s="66">
        <v>932</v>
      </c>
      <c r="G219" s="85">
        <v>623</v>
      </c>
      <c r="H219" s="85">
        <v>104</v>
      </c>
      <c r="I219" s="85">
        <v>148</v>
      </c>
      <c r="J219" s="85">
        <v>49</v>
      </c>
      <c r="K219" s="85">
        <v>8</v>
      </c>
      <c r="L219" s="122" t="s">
        <v>605</v>
      </c>
      <c r="M219" s="156"/>
      <c r="N219" s="156"/>
      <c r="O219" s="156"/>
      <c r="P219" s="156"/>
      <c r="Q219" s="156"/>
      <c r="R219" s="122"/>
      <c r="S219" s="122"/>
      <c r="T219" s="122"/>
      <c r="U219" s="122"/>
      <c r="V219" s="122"/>
      <c r="W219" s="122"/>
      <c r="X219" s="122"/>
      <c r="Y219" s="122"/>
      <c r="Z219" s="122"/>
    </row>
    <row r="220" spans="1:33" s="46" customFormat="1" x14ac:dyDescent="0.25">
      <c r="A220" s="153" t="s">
        <v>603</v>
      </c>
      <c r="B220" s="153" t="s">
        <v>604</v>
      </c>
      <c r="C220" s="153" t="s">
        <v>194</v>
      </c>
      <c r="D220" s="153" t="s">
        <v>192</v>
      </c>
      <c r="E220" s="73">
        <v>42404</v>
      </c>
      <c r="F220" s="63">
        <v>64074</v>
      </c>
      <c r="G220" s="85">
        <v>42939</v>
      </c>
      <c r="H220" s="85">
        <v>7062</v>
      </c>
      <c r="I220" s="85">
        <v>10179</v>
      </c>
      <c r="J220" s="85">
        <v>3319</v>
      </c>
      <c r="K220" s="85">
        <v>575</v>
      </c>
      <c r="L220" s="122" t="s">
        <v>605</v>
      </c>
      <c r="M220" s="156"/>
      <c r="N220" s="156"/>
      <c r="O220" s="156"/>
      <c r="P220" s="156"/>
      <c r="Q220" s="156"/>
      <c r="R220" s="122"/>
      <c r="S220" s="122"/>
      <c r="T220" s="122"/>
      <c r="U220" s="122"/>
      <c r="V220" s="122"/>
      <c r="W220" s="122"/>
      <c r="X220" s="122"/>
      <c r="Y220" s="122"/>
      <c r="Z220" s="122"/>
    </row>
    <row r="221" spans="1:33" s="77" customFormat="1" x14ac:dyDescent="0.25">
      <c r="A221" s="64" t="s">
        <v>230</v>
      </c>
      <c r="B221" s="64" t="s">
        <v>231</v>
      </c>
      <c r="C221" s="64" t="s">
        <v>194</v>
      </c>
      <c r="D221" s="64" t="s">
        <v>192</v>
      </c>
      <c r="E221" s="76">
        <v>14504695</v>
      </c>
      <c r="F221" s="65">
        <v>15578200</v>
      </c>
      <c r="G221" s="65">
        <v>8106191</v>
      </c>
      <c r="H221" s="65">
        <v>1723837</v>
      </c>
      <c r="I221" s="65">
        <v>1792619</v>
      </c>
      <c r="J221" s="65">
        <v>3824671</v>
      </c>
      <c r="K221" s="65">
        <v>130882</v>
      </c>
      <c r="M221" s="158"/>
      <c r="N221" s="158"/>
      <c r="O221" s="158"/>
      <c r="P221" s="158"/>
      <c r="Q221" s="158"/>
      <c r="R221" s="122"/>
      <c r="S221" s="122"/>
      <c r="T221" s="122"/>
      <c r="U221" s="122"/>
      <c r="V221" s="122"/>
      <c r="W221" s="122"/>
      <c r="X221" s="122"/>
      <c r="Y221" s="122"/>
      <c r="Z221" s="122"/>
      <c r="AA221" s="46"/>
      <c r="AB221" s="46"/>
      <c r="AC221" s="46"/>
      <c r="AD221" s="46"/>
      <c r="AE221" s="46"/>
      <c r="AF221" s="46"/>
      <c r="AG221" s="46"/>
    </row>
    <row r="222" spans="1:33" s="46" customFormat="1" x14ac:dyDescent="0.25">
      <c r="A222" s="122"/>
      <c r="B222" s="90"/>
      <c r="C222" s="122"/>
      <c r="D222" s="122"/>
      <c r="E222" s="122"/>
      <c r="F222" s="122"/>
      <c r="G222" s="85"/>
      <c r="H222" s="85"/>
      <c r="I222" s="85"/>
      <c r="J222" s="85"/>
      <c r="K222" s="85"/>
      <c r="L222" s="122"/>
      <c r="M222" s="122"/>
      <c r="N222" s="90"/>
      <c r="O222" s="122"/>
      <c r="P222" s="122"/>
      <c r="Q222" s="122"/>
      <c r="R222" s="122"/>
      <c r="S222" s="122"/>
      <c r="T222" s="122"/>
      <c r="U222" s="122"/>
      <c r="V222" s="122"/>
      <c r="W222" s="122"/>
      <c r="X222" s="122"/>
      <c r="Y222" s="122"/>
      <c r="Z222" s="122"/>
    </row>
    <row r="223" spans="1:33" s="46" customFormat="1" x14ac:dyDescent="0.25">
      <c r="A223" s="64"/>
      <c r="B223" s="64"/>
      <c r="C223" s="64"/>
      <c r="D223" s="64"/>
      <c r="E223" s="65"/>
      <c r="F223" s="65" t="s">
        <v>656</v>
      </c>
      <c r="G223" s="65"/>
      <c r="H223" s="65"/>
      <c r="I223" s="65"/>
      <c r="J223" s="65"/>
      <c r="K223" s="65"/>
      <c r="L223" s="122"/>
      <c r="M223" s="64"/>
      <c r="N223" s="64"/>
      <c r="O223" s="64"/>
      <c r="P223" s="122"/>
      <c r="Q223" s="122"/>
      <c r="R223" s="122"/>
      <c r="S223" s="122"/>
      <c r="T223" s="122"/>
      <c r="U223" s="122"/>
      <c r="V223" s="122"/>
      <c r="W223" s="122"/>
      <c r="X223" s="122"/>
      <c r="Y223" s="122"/>
      <c r="Z223" s="122"/>
    </row>
    <row r="224" spans="1:33" s="46" customFormat="1" x14ac:dyDescent="0.25">
      <c r="A224" s="122"/>
      <c r="B224" s="90"/>
      <c r="C224" s="122"/>
      <c r="D224" s="122"/>
      <c r="E224" s="122"/>
      <c r="F224" s="77" t="s">
        <v>655</v>
      </c>
      <c r="G224" s="85"/>
      <c r="H224" s="85"/>
      <c r="I224" s="85"/>
      <c r="J224" s="85"/>
      <c r="K224" s="85"/>
      <c r="L224" s="122"/>
      <c r="M224" s="122"/>
      <c r="N224" s="90"/>
      <c r="O224" s="122"/>
      <c r="P224" s="122"/>
      <c r="Q224" s="122"/>
      <c r="R224" s="122"/>
      <c r="S224" s="122"/>
      <c r="T224" s="122"/>
      <c r="U224" s="122"/>
      <c r="V224" s="122"/>
      <c r="W224" s="122"/>
      <c r="X224" s="122"/>
      <c r="Y224" s="122"/>
      <c r="Z224" s="122"/>
    </row>
    <row r="225" spans="1:26" s="46" customFormat="1" x14ac:dyDescent="0.25">
      <c r="A225" s="91"/>
      <c r="B225" s="91"/>
      <c r="C225" s="91"/>
      <c r="D225" s="91"/>
      <c r="E225" s="91"/>
      <c r="F225" s="92"/>
      <c r="G225" s="85"/>
      <c r="H225" s="85"/>
      <c r="I225" s="85"/>
      <c r="J225" s="85"/>
      <c r="K225" s="85"/>
      <c r="L225" s="122"/>
      <c r="M225" s="91"/>
      <c r="N225" s="91"/>
      <c r="O225" s="91"/>
      <c r="P225" s="122"/>
      <c r="Q225" s="122"/>
      <c r="R225" s="122"/>
      <c r="S225" s="122"/>
      <c r="T225" s="122"/>
      <c r="U225" s="122"/>
      <c r="V225" s="122"/>
      <c r="W225" s="122"/>
      <c r="X225" s="122"/>
      <c r="Y225" s="122"/>
      <c r="Z225" s="122"/>
    </row>
    <row r="226" spans="1:26" s="46" customFormat="1" x14ac:dyDescent="0.25">
      <c r="A226" s="91"/>
      <c r="B226" s="91"/>
      <c r="C226" s="91"/>
      <c r="D226" s="91"/>
      <c r="E226" s="91"/>
      <c r="F226" s="92"/>
      <c r="G226" s="85"/>
      <c r="H226" s="85"/>
      <c r="I226" s="85"/>
      <c r="J226" s="85"/>
      <c r="K226" s="85"/>
      <c r="L226" s="122"/>
      <c r="M226" s="91"/>
      <c r="N226" s="91"/>
      <c r="O226" s="91"/>
      <c r="P226" s="122"/>
      <c r="Q226" s="122"/>
      <c r="R226" s="122"/>
      <c r="S226" s="122"/>
      <c r="T226" s="122"/>
      <c r="U226" s="122"/>
      <c r="V226" s="122"/>
      <c r="W226" s="122"/>
      <c r="X226" s="122"/>
      <c r="Y226" s="122"/>
      <c r="Z226" s="122"/>
    </row>
    <row r="227" spans="1:26" s="46" customFormat="1" x14ac:dyDescent="0.25">
      <c r="A227" s="122"/>
      <c r="B227" s="122"/>
      <c r="C227" s="122"/>
      <c r="D227" s="122"/>
      <c r="E227" s="122"/>
      <c r="F227" s="122"/>
      <c r="G227" s="85"/>
      <c r="H227" s="85"/>
      <c r="I227" s="85"/>
      <c r="J227" s="85"/>
      <c r="K227" s="85"/>
      <c r="L227" s="122"/>
      <c r="M227" s="122"/>
      <c r="N227" s="122"/>
      <c r="O227" s="122"/>
      <c r="P227" s="122"/>
      <c r="Q227" s="122"/>
      <c r="R227" s="122"/>
      <c r="S227" s="122"/>
      <c r="T227" s="122"/>
      <c r="U227" s="122"/>
      <c r="V227" s="122"/>
      <c r="W227" s="122"/>
      <c r="X227" s="122"/>
      <c r="Y227" s="122"/>
      <c r="Z227" s="122"/>
    </row>
    <row r="228" spans="1:26" s="46" customFormat="1" x14ac:dyDescent="0.25">
      <c r="A228" s="122"/>
      <c r="B228" s="122"/>
      <c r="C228" s="122"/>
      <c r="D228" s="122"/>
      <c r="E228" s="122"/>
      <c r="F228" s="122"/>
      <c r="G228" s="85"/>
      <c r="H228" s="85"/>
      <c r="I228" s="85"/>
      <c r="J228" s="85"/>
      <c r="K228" s="85"/>
      <c r="L228" s="122"/>
      <c r="M228" s="122"/>
      <c r="N228" s="122"/>
      <c r="O228" s="122"/>
      <c r="P228" s="122"/>
      <c r="Q228" s="122"/>
      <c r="R228" s="122"/>
      <c r="S228" s="122"/>
      <c r="T228" s="122"/>
      <c r="U228" s="122"/>
      <c r="V228" s="122"/>
      <c r="W228" s="122"/>
      <c r="X228" s="122"/>
      <c r="Y228" s="122"/>
      <c r="Z228" s="122"/>
    </row>
    <row r="229" spans="1:26" s="46" customFormat="1" x14ac:dyDescent="0.25">
      <c r="A229" s="93"/>
      <c r="B229" s="93"/>
      <c r="C229" s="93"/>
      <c r="D229" s="93"/>
      <c r="E229" s="93"/>
      <c r="F229" s="93"/>
      <c r="G229" s="94"/>
      <c r="H229" s="94"/>
      <c r="I229" s="94"/>
      <c r="J229" s="94"/>
      <c r="K229" s="94"/>
      <c r="L229" s="122"/>
      <c r="M229" s="93"/>
      <c r="N229" s="93"/>
      <c r="O229" s="93"/>
      <c r="P229" s="122"/>
      <c r="Q229" s="122"/>
      <c r="R229" s="122"/>
      <c r="S229" s="122"/>
      <c r="T229" s="122"/>
      <c r="U229" s="122"/>
      <c r="V229" s="122"/>
      <c r="W229" s="122"/>
      <c r="X229" s="122"/>
      <c r="Y229" s="122"/>
      <c r="Z229" s="122"/>
    </row>
    <row r="230" spans="1:26" s="46" customFormat="1" x14ac:dyDescent="0.25">
      <c r="A230" s="93"/>
      <c r="B230" s="93"/>
      <c r="C230" s="93"/>
      <c r="D230" s="93"/>
      <c r="E230" s="93"/>
      <c r="F230" s="93"/>
      <c r="G230" s="94"/>
      <c r="H230" s="94"/>
      <c r="I230" s="94"/>
      <c r="J230" s="94"/>
      <c r="K230" s="94"/>
      <c r="L230" s="122"/>
      <c r="M230" s="93"/>
      <c r="N230" s="93"/>
      <c r="O230" s="93"/>
      <c r="P230" s="122"/>
      <c r="Q230" s="122"/>
      <c r="R230" s="122"/>
      <c r="S230" s="122"/>
      <c r="T230" s="122"/>
      <c r="U230" s="122"/>
      <c r="V230" s="122"/>
      <c r="W230" s="122"/>
      <c r="X230" s="122"/>
      <c r="Y230" s="122"/>
      <c r="Z230" s="122"/>
    </row>
    <row r="231" spans="1:26" s="46" customFormat="1" x14ac:dyDescent="0.25">
      <c r="A231" s="93"/>
      <c r="B231" s="93"/>
      <c r="C231" s="93"/>
      <c r="D231" s="93"/>
      <c r="E231" s="93"/>
      <c r="F231" s="93"/>
      <c r="G231" s="94"/>
      <c r="H231" s="94"/>
      <c r="I231" s="94"/>
      <c r="J231" s="94"/>
      <c r="K231" s="94"/>
      <c r="L231" s="122"/>
      <c r="M231" s="93"/>
      <c r="N231" s="93"/>
      <c r="O231" s="93"/>
      <c r="P231" s="122"/>
      <c r="Q231" s="122"/>
      <c r="R231" s="122"/>
      <c r="S231" s="122"/>
      <c r="T231" s="122"/>
      <c r="U231" s="122"/>
      <c r="V231" s="122"/>
      <c r="W231" s="122"/>
      <c r="X231" s="122"/>
      <c r="Y231" s="122"/>
      <c r="Z231" s="122"/>
    </row>
    <row r="232" spans="1:26" s="46" customFormat="1" x14ac:dyDescent="0.25">
      <c r="A232" s="93"/>
      <c r="B232" s="93"/>
      <c r="C232" s="93"/>
      <c r="D232" s="93"/>
      <c r="E232" s="93"/>
      <c r="F232" s="93"/>
      <c r="G232" s="94"/>
      <c r="H232" s="94"/>
      <c r="I232" s="94"/>
      <c r="J232" s="94"/>
      <c r="K232" s="94"/>
      <c r="L232" s="122"/>
      <c r="M232" s="93"/>
      <c r="N232" s="93"/>
      <c r="O232" s="93"/>
      <c r="P232" s="122"/>
      <c r="Q232" s="122"/>
      <c r="R232" s="122"/>
      <c r="S232" s="122"/>
      <c r="T232" s="122"/>
      <c r="U232" s="122"/>
      <c r="V232" s="122"/>
      <c r="W232" s="122"/>
      <c r="X232" s="122"/>
      <c r="Y232" s="122"/>
      <c r="Z232" s="122"/>
    </row>
    <row r="233" spans="1:26" x14ac:dyDescent="0.25">
      <c r="A233" s="95"/>
      <c r="B233" s="95"/>
      <c r="C233" s="95"/>
      <c r="D233" s="95"/>
      <c r="E233" s="95"/>
      <c r="F233" s="95"/>
      <c r="G233" s="96"/>
      <c r="H233" s="96"/>
      <c r="I233" s="96"/>
      <c r="J233" s="96"/>
      <c r="K233" s="96"/>
      <c r="M233" s="95"/>
      <c r="N233" s="95"/>
      <c r="O233" s="95"/>
    </row>
    <row r="234" spans="1:26" x14ac:dyDescent="0.25">
      <c r="A234" s="95"/>
      <c r="B234" s="95"/>
      <c r="C234" s="95"/>
      <c r="D234" s="95"/>
      <c r="E234" s="95"/>
      <c r="F234" s="95"/>
      <c r="G234" s="96"/>
      <c r="H234" s="96"/>
      <c r="I234" s="96"/>
      <c r="J234" s="96"/>
      <c r="K234" s="96"/>
      <c r="M234" s="95"/>
      <c r="N234" s="95"/>
      <c r="O234" s="95"/>
    </row>
    <row r="235" spans="1:26" x14ac:dyDescent="0.25">
      <c r="G235" s="97"/>
      <c r="H235" s="97"/>
      <c r="I235" s="97"/>
      <c r="J235" s="97"/>
      <c r="K235" s="97"/>
    </row>
    <row r="236" spans="1:26" x14ac:dyDescent="0.25">
      <c r="A236" s="98"/>
      <c r="G236" s="97"/>
      <c r="H236" s="97"/>
      <c r="I236" s="97"/>
      <c r="J236" s="97"/>
      <c r="K236" s="97"/>
      <c r="M236" s="98"/>
    </row>
    <row r="237" spans="1:26" x14ac:dyDescent="0.25">
      <c r="G237" s="97"/>
      <c r="H237" s="97"/>
      <c r="I237" s="97"/>
      <c r="J237" s="97"/>
      <c r="K237" s="97"/>
    </row>
    <row r="238" spans="1:26" x14ac:dyDescent="0.25">
      <c r="A238" s="99"/>
      <c r="G238" s="97"/>
      <c r="H238" s="97"/>
      <c r="I238" s="97"/>
      <c r="J238" s="97"/>
      <c r="K238" s="97"/>
      <c r="M238" s="99"/>
    </row>
    <row r="239" spans="1:26" x14ac:dyDescent="0.25">
      <c r="A239" s="99"/>
      <c r="G239" s="97"/>
      <c r="H239" s="97"/>
      <c r="I239" s="97"/>
      <c r="J239" s="97"/>
      <c r="K239" s="97"/>
      <c r="M239" s="99"/>
    </row>
    <row r="240" spans="1:26" x14ac:dyDescent="0.25">
      <c r="A240" s="99"/>
      <c r="G240" s="97"/>
      <c r="H240" s="97"/>
      <c r="I240" s="97"/>
      <c r="J240" s="97"/>
      <c r="K240" s="97"/>
      <c r="M240" s="99"/>
    </row>
    <row r="241" spans="1:13" x14ac:dyDescent="0.25">
      <c r="A241" s="99"/>
      <c r="G241" s="97"/>
      <c r="H241" s="97"/>
      <c r="I241" s="97"/>
      <c r="J241" s="97"/>
      <c r="K241" s="97"/>
      <c r="M241" s="99"/>
    </row>
    <row r="242" spans="1:13" x14ac:dyDescent="0.25">
      <c r="A242" s="99"/>
      <c r="M242" s="99"/>
    </row>
    <row r="243" spans="1:13" x14ac:dyDescent="0.25">
      <c r="A243" s="99"/>
      <c r="M243" s="99"/>
    </row>
  </sheetData>
  <mergeCells count="4">
    <mergeCell ref="A3:F3"/>
    <mergeCell ref="E4:F4"/>
    <mergeCell ref="E5:F5"/>
    <mergeCell ref="N3:O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zoomScale="65" zoomScaleNormal="65" workbookViewId="0">
      <selection activeCell="F32" sqref="F32"/>
    </sheetView>
  </sheetViews>
  <sheetFormatPr defaultColWidth="8.85546875" defaultRowHeight="15" outlineLevelRow="2" x14ac:dyDescent="0.25"/>
  <cols>
    <col min="1" max="1" width="8.85546875" style="101"/>
    <col min="2" max="3" width="7.28515625" style="101" customWidth="1"/>
    <col min="4" max="4" width="8.42578125" style="101" customWidth="1"/>
    <col min="5" max="5" width="48.140625" style="57" customWidth="1"/>
    <col min="6" max="6" width="132.28515625" style="57" customWidth="1"/>
    <col min="7" max="7" width="136.140625" style="57" customWidth="1"/>
    <col min="8" max="16384" width="8.85546875" style="57"/>
  </cols>
  <sheetData>
    <row r="1" spans="1:19" x14ac:dyDescent="0.25">
      <c r="C1" s="102"/>
      <c r="D1" s="102" t="s">
        <v>613</v>
      </c>
    </row>
    <row r="2" spans="1:19" ht="30" x14ac:dyDescent="0.25">
      <c r="A2" s="103">
        <v>38</v>
      </c>
      <c r="B2" s="164" t="s">
        <v>614</v>
      </c>
      <c r="C2" s="164"/>
      <c r="D2" s="164"/>
      <c r="E2" s="164"/>
      <c r="F2" s="57" t="s">
        <v>615</v>
      </c>
    </row>
    <row r="3" spans="1:19" ht="45" hidden="1" outlineLevel="1" x14ac:dyDescent="0.25">
      <c r="B3" s="101">
        <v>38.1</v>
      </c>
      <c r="E3" s="57" t="s">
        <v>170</v>
      </c>
      <c r="F3" s="57" t="s">
        <v>616</v>
      </c>
    </row>
    <row r="4" spans="1:19" hidden="1" outlineLevel="1" x14ac:dyDescent="0.25">
      <c r="C4" s="101">
        <v>38.11</v>
      </c>
      <c r="E4" s="57" t="s">
        <v>617</v>
      </c>
    </row>
    <row r="5" spans="1:19" s="105" customFormat="1" ht="45" collapsed="1" x14ac:dyDescent="0.25">
      <c r="A5" s="104"/>
      <c r="B5" s="107"/>
      <c r="C5" s="107"/>
      <c r="D5" s="107" t="s">
        <v>177</v>
      </c>
      <c r="E5" s="108" t="s">
        <v>617</v>
      </c>
      <c r="F5" s="108" t="s">
        <v>618</v>
      </c>
      <c r="G5" s="108" t="s">
        <v>619</v>
      </c>
    </row>
    <row r="6" spans="1:19" ht="45" hidden="1" outlineLevel="1" x14ac:dyDescent="0.25">
      <c r="B6" s="107"/>
      <c r="C6" s="107">
        <v>38.119999999999997</v>
      </c>
      <c r="D6" s="107"/>
      <c r="E6" s="108" t="s">
        <v>620</v>
      </c>
      <c r="F6" s="108" t="s">
        <v>621</v>
      </c>
      <c r="G6" s="108"/>
    </row>
    <row r="7" spans="1:19" s="105" customFormat="1" ht="90" collapsed="1" x14ac:dyDescent="0.25">
      <c r="A7" s="104"/>
      <c r="B7" s="107"/>
      <c r="C7" s="107"/>
      <c r="D7" s="107" t="s">
        <v>183</v>
      </c>
      <c r="E7" s="108" t="s">
        <v>620</v>
      </c>
      <c r="F7" s="108" t="s">
        <v>622</v>
      </c>
      <c r="G7" s="108" t="s">
        <v>623</v>
      </c>
    </row>
    <row r="8" spans="1:19" ht="105" hidden="1" outlineLevel="1" x14ac:dyDescent="0.25">
      <c r="B8" s="107">
        <v>38.200000000000003</v>
      </c>
      <c r="C8" s="107"/>
      <c r="D8" s="107"/>
      <c r="E8" s="108" t="s">
        <v>624</v>
      </c>
      <c r="F8" s="108" t="s">
        <v>625</v>
      </c>
      <c r="G8" s="108"/>
    </row>
    <row r="9" spans="1:19" hidden="1" outlineLevel="1" x14ac:dyDescent="0.25">
      <c r="B9" s="107"/>
      <c r="C9" s="107">
        <v>38.21</v>
      </c>
      <c r="D9" s="107"/>
      <c r="E9" s="108" t="s">
        <v>626</v>
      </c>
      <c r="F9" s="108"/>
      <c r="G9" s="108"/>
    </row>
    <row r="10" spans="1:19" s="105" customFormat="1" ht="30" collapsed="1" x14ac:dyDescent="0.25">
      <c r="A10" s="104"/>
      <c r="B10" s="107"/>
      <c r="C10" s="107"/>
      <c r="D10" s="107" t="s">
        <v>178</v>
      </c>
      <c r="E10" s="108" t="s">
        <v>626</v>
      </c>
      <c r="F10" s="108" t="s">
        <v>627</v>
      </c>
      <c r="G10" s="108"/>
    </row>
    <row r="11" spans="1:19" s="105" customFormat="1" ht="30" x14ac:dyDescent="0.25">
      <c r="A11" s="104"/>
      <c r="B11" s="107"/>
      <c r="C11" s="107"/>
      <c r="D11" s="107" t="s">
        <v>179</v>
      </c>
      <c r="E11" s="108" t="s">
        <v>628</v>
      </c>
      <c r="F11" s="108" t="s">
        <v>629</v>
      </c>
      <c r="G11" s="108" t="s">
        <v>630</v>
      </c>
    </row>
    <row r="12" spans="1:19" ht="45" hidden="1" outlineLevel="1" x14ac:dyDescent="0.25">
      <c r="B12" s="107"/>
      <c r="C12" s="107">
        <v>38.22</v>
      </c>
      <c r="D12" s="107"/>
      <c r="E12" s="108" t="s">
        <v>631</v>
      </c>
      <c r="F12" s="108" t="s">
        <v>632</v>
      </c>
      <c r="G12" s="108"/>
    </row>
    <row r="13" spans="1:19" s="105" customFormat="1" ht="60" collapsed="1" x14ac:dyDescent="0.25">
      <c r="A13" s="104"/>
      <c r="B13" s="107"/>
      <c r="C13" s="107"/>
      <c r="D13" s="107" t="s">
        <v>184</v>
      </c>
      <c r="E13" s="108" t="s">
        <v>631</v>
      </c>
      <c r="F13" s="108" t="s">
        <v>633</v>
      </c>
      <c r="G13" s="108" t="s">
        <v>634</v>
      </c>
    </row>
    <row r="14" spans="1:19" x14ac:dyDescent="0.25">
      <c r="A14" s="106"/>
      <c r="B14" s="109"/>
      <c r="C14" s="109"/>
      <c r="D14" s="109"/>
      <c r="E14" s="110"/>
      <c r="F14" s="110"/>
      <c r="G14" s="110"/>
      <c r="H14" s="69"/>
      <c r="I14" s="69"/>
      <c r="J14" s="69"/>
      <c r="K14" s="69"/>
      <c r="L14" s="69"/>
      <c r="M14" s="69"/>
      <c r="N14" s="69"/>
      <c r="O14" s="69"/>
      <c r="P14" s="69"/>
      <c r="Q14" s="69"/>
      <c r="R14" s="69"/>
      <c r="S14" s="69"/>
    </row>
    <row r="15" spans="1:19" x14ac:dyDescent="0.25">
      <c r="A15" s="106"/>
      <c r="B15" s="109"/>
      <c r="C15" s="109"/>
      <c r="D15" s="109"/>
      <c r="E15" s="110"/>
      <c r="F15" s="110"/>
      <c r="G15" s="110"/>
      <c r="H15" s="69"/>
      <c r="I15" s="69"/>
      <c r="J15" s="69"/>
      <c r="K15" s="69"/>
      <c r="L15" s="69"/>
      <c r="M15" s="69"/>
      <c r="N15" s="69"/>
      <c r="O15" s="69"/>
      <c r="P15" s="69"/>
      <c r="Q15" s="69"/>
      <c r="R15" s="69"/>
      <c r="S15" s="69"/>
    </row>
    <row r="16" spans="1:19" ht="30" hidden="1" outlineLevel="1" x14ac:dyDescent="0.25">
      <c r="A16" s="106"/>
      <c r="B16" s="109"/>
      <c r="C16" s="109">
        <v>38.31</v>
      </c>
      <c r="D16" s="109"/>
      <c r="E16" s="110" t="s">
        <v>635</v>
      </c>
      <c r="F16" s="110"/>
      <c r="G16" s="110"/>
      <c r="H16" s="69"/>
      <c r="I16" s="69"/>
      <c r="J16" s="69"/>
      <c r="K16" s="69"/>
      <c r="L16" s="69"/>
      <c r="M16" s="69"/>
      <c r="N16" s="69"/>
      <c r="O16" s="69"/>
      <c r="P16" s="69"/>
      <c r="Q16" s="69"/>
      <c r="R16" s="69"/>
      <c r="S16" s="69"/>
    </row>
    <row r="17" spans="1:19" ht="30" collapsed="1" x14ac:dyDescent="0.25">
      <c r="A17" s="106"/>
      <c r="B17" s="109"/>
      <c r="C17" s="109"/>
      <c r="D17" s="109" t="s">
        <v>180</v>
      </c>
      <c r="E17" s="110" t="s">
        <v>635</v>
      </c>
      <c r="F17" s="110" t="s">
        <v>636</v>
      </c>
      <c r="G17" s="110"/>
      <c r="H17" s="69"/>
      <c r="I17" s="69"/>
      <c r="J17" s="69"/>
      <c r="K17" s="69"/>
      <c r="L17" s="69"/>
      <c r="M17" s="69"/>
      <c r="N17" s="69"/>
      <c r="O17" s="69"/>
      <c r="P17" s="69"/>
      <c r="Q17" s="69"/>
      <c r="R17" s="69"/>
      <c r="S17" s="69"/>
    </row>
    <row r="18" spans="1:19" hidden="1" outlineLevel="2" x14ac:dyDescent="0.25">
      <c r="A18" s="106"/>
      <c r="B18" s="109"/>
      <c r="C18" s="109">
        <v>38.32</v>
      </c>
      <c r="D18" s="109"/>
      <c r="E18" s="110" t="s">
        <v>637</v>
      </c>
      <c r="F18" s="110"/>
      <c r="G18" s="110"/>
      <c r="H18" s="69"/>
      <c r="I18" s="69"/>
      <c r="J18" s="69"/>
      <c r="K18" s="69"/>
      <c r="L18" s="69"/>
      <c r="M18" s="69"/>
      <c r="N18" s="69"/>
      <c r="O18" s="69"/>
      <c r="P18" s="69"/>
      <c r="Q18" s="69"/>
      <c r="R18" s="69"/>
      <c r="S18" s="69"/>
    </row>
    <row r="19" spans="1:19" ht="30" collapsed="1" x14ac:dyDescent="0.25">
      <c r="A19" s="106"/>
      <c r="B19" s="109"/>
      <c r="C19" s="109"/>
      <c r="D19" s="109" t="s">
        <v>185</v>
      </c>
      <c r="E19" s="110" t="s">
        <v>637</v>
      </c>
      <c r="F19" s="110" t="s">
        <v>638</v>
      </c>
      <c r="G19" s="110"/>
      <c r="H19" s="69"/>
      <c r="I19" s="69"/>
      <c r="J19" s="69"/>
      <c r="K19" s="69"/>
      <c r="L19" s="69"/>
      <c r="M19" s="69"/>
      <c r="N19" s="69"/>
      <c r="O19" s="69"/>
      <c r="P19" s="69"/>
      <c r="Q19" s="69"/>
      <c r="R19" s="69"/>
      <c r="S19" s="69"/>
    </row>
    <row r="20" spans="1:19" x14ac:dyDescent="0.25">
      <c r="B20" s="107"/>
      <c r="C20" s="107"/>
      <c r="D20" s="107"/>
      <c r="E20" s="108"/>
      <c r="F20" s="108"/>
      <c r="G20" s="110"/>
      <c r="H20" s="69"/>
      <c r="I20" s="69"/>
      <c r="J20" s="69"/>
      <c r="K20" s="69"/>
      <c r="L20" s="69"/>
      <c r="M20" s="69"/>
      <c r="N20" s="69"/>
      <c r="O20" s="69"/>
      <c r="P20" s="69"/>
      <c r="Q20" s="69"/>
      <c r="R20" s="69"/>
      <c r="S20" s="69"/>
    </row>
    <row r="21" spans="1:19" ht="15.75" x14ac:dyDescent="0.25">
      <c r="A21" s="103">
        <v>39</v>
      </c>
      <c r="B21" s="165" t="s">
        <v>639</v>
      </c>
      <c r="C21" s="165"/>
      <c r="D21" s="165"/>
      <c r="E21" s="165"/>
      <c r="F21" s="108"/>
      <c r="G21" s="108"/>
      <c r="H21" s="69"/>
      <c r="I21" s="69"/>
      <c r="J21" s="69"/>
      <c r="K21" s="69"/>
      <c r="L21" s="69"/>
      <c r="M21" s="69"/>
      <c r="N21" s="69"/>
      <c r="O21" s="69"/>
      <c r="P21" s="69"/>
      <c r="Q21" s="69"/>
      <c r="R21" s="69"/>
      <c r="S21" s="69"/>
    </row>
    <row r="22" spans="1:19" s="105" customFormat="1" ht="60" x14ac:dyDescent="0.25">
      <c r="A22" s="104"/>
      <c r="B22" s="107"/>
      <c r="C22" s="107"/>
      <c r="D22" s="107" t="s">
        <v>181</v>
      </c>
      <c r="E22" s="108" t="s">
        <v>639</v>
      </c>
      <c r="F22" s="108" t="s">
        <v>640</v>
      </c>
      <c r="G22" s="108" t="s">
        <v>641</v>
      </c>
    </row>
  </sheetData>
  <mergeCells count="2">
    <mergeCell ref="B2:E2"/>
    <mergeCell ref="B21:E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022"/>
  <sheetViews>
    <sheetView zoomScale="75" zoomScaleNormal="75" workbookViewId="0">
      <selection activeCell="F30" sqref="F30"/>
    </sheetView>
  </sheetViews>
  <sheetFormatPr defaultRowHeight="15" x14ac:dyDescent="0.25"/>
  <cols>
    <col min="1" max="1" width="12.140625" style="4" bestFit="1" customWidth="1"/>
    <col min="2" max="2" width="12.5703125" style="4" bestFit="1" customWidth="1"/>
    <col min="3" max="3" width="38.85546875" style="4" bestFit="1" customWidth="1"/>
    <col min="4" max="4" width="12.140625" style="4" bestFit="1" customWidth="1"/>
    <col min="5" max="5" width="12.5703125" style="4" bestFit="1" customWidth="1"/>
    <col min="6" max="6" width="40" style="4" customWidth="1"/>
    <col min="7" max="7" width="12.140625" style="7" bestFit="1" customWidth="1"/>
    <col min="8" max="8" width="12.5703125" style="7" bestFit="1" customWidth="1"/>
    <col min="9" max="9" width="35.5703125" style="7" bestFit="1" customWidth="1"/>
    <col min="10" max="10" width="12.140625" style="7" bestFit="1" customWidth="1"/>
    <col min="11" max="11" width="12.5703125" style="7" bestFit="1" customWidth="1"/>
    <col min="12" max="12" width="45.28515625" style="7" customWidth="1"/>
    <col min="13" max="13" width="12.140625" style="15" bestFit="1" customWidth="1"/>
    <col min="14" max="14" width="12.5703125" style="15" bestFit="1" customWidth="1"/>
    <col min="15" max="15" width="36.28515625" style="15" bestFit="1" customWidth="1"/>
    <col min="16" max="16" width="9.140625" style="15"/>
    <col min="17" max="17" width="13.5703125" style="11" customWidth="1"/>
    <col min="18" max="18" width="12.5703125" style="11" bestFit="1" customWidth="1"/>
    <col min="19" max="19" width="11.7109375" style="11" bestFit="1" customWidth="1"/>
    <col min="20" max="20" width="30.85546875" style="11" customWidth="1"/>
    <col min="21" max="23" width="11.7109375" style="11" customWidth="1"/>
    <col min="24" max="24" width="45.42578125" style="11" customWidth="1"/>
    <col min="25" max="25" width="12.140625" style="19" bestFit="1" customWidth="1"/>
    <col min="26" max="26" width="12.5703125" style="19" bestFit="1" customWidth="1"/>
    <col min="27" max="28" width="9.140625" style="19"/>
    <col min="32" max="32" width="19.7109375" customWidth="1"/>
  </cols>
  <sheetData>
    <row r="1" spans="1:32" x14ac:dyDescent="0.25">
      <c r="A1" s="20" t="s">
        <v>763</v>
      </c>
    </row>
    <row r="2" spans="1:32" x14ac:dyDescent="0.25">
      <c r="A2" s="20" t="s">
        <v>764</v>
      </c>
    </row>
    <row r="4" spans="1:32" s="148" customFormat="1" ht="18.75" x14ac:dyDescent="0.3">
      <c r="A4" s="142">
        <v>383901</v>
      </c>
      <c r="B4" s="142" t="s">
        <v>170</v>
      </c>
      <c r="C4" s="142"/>
      <c r="D4" s="142"/>
      <c r="E4" s="142"/>
      <c r="F4" s="142"/>
      <c r="G4" s="143">
        <v>383902</v>
      </c>
      <c r="H4" s="143" t="s">
        <v>171</v>
      </c>
      <c r="I4" s="143"/>
      <c r="J4" s="143"/>
      <c r="K4" s="143"/>
      <c r="L4" s="143"/>
      <c r="M4" s="144">
        <v>383903</v>
      </c>
      <c r="N4" s="144" t="s">
        <v>172</v>
      </c>
      <c r="O4" s="144"/>
      <c r="P4" s="144"/>
      <c r="Q4" s="145">
        <v>383904</v>
      </c>
      <c r="R4" s="145" t="s">
        <v>173</v>
      </c>
      <c r="S4" s="145"/>
      <c r="T4" s="145"/>
      <c r="U4" s="145"/>
      <c r="V4" s="145"/>
      <c r="W4" s="145"/>
      <c r="X4" s="145"/>
      <c r="Y4" s="146">
        <v>383905</v>
      </c>
      <c r="Z4" s="146" t="s">
        <v>174</v>
      </c>
      <c r="AA4" s="146"/>
      <c r="AB4" s="147"/>
      <c r="AC4" s="147"/>
      <c r="AD4" s="147"/>
      <c r="AE4" s="147"/>
      <c r="AF4" s="147"/>
    </row>
    <row r="5" spans="1:32" x14ac:dyDescent="0.25">
      <c r="AC5" s="19"/>
      <c r="AD5" s="19"/>
      <c r="AE5" s="19"/>
      <c r="AF5" s="19"/>
    </row>
    <row r="6" spans="1:32" s="1" customFormat="1" x14ac:dyDescent="0.25">
      <c r="A6" s="2">
        <v>381100</v>
      </c>
      <c r="B6" s="2"/>
      <c r="C6" s="2"/>
      <c r="D6" s="2">
        <v>381200</v>
      </c>
      <c r="E6" s="2"/>
      <c r="F6" s="2"/>
      <c r="G6" s="5">
        <v>382110</v>
      </c>
      <c r="H6" s="5"/>
      <c r="I6" s="5"/>
      <c r="J6" s="5">
        <v>382200</v>
      </c>
      <c r="K6" s="5"/>
      <c r="L6" s="5"/>
      <c r="M6" s="12">
        <v>382120</v>
      </c>
      <c r="N6" s="12"/>
      <c r="O6" s="12"/>
      <c r="P6" s="13"/>
      <c r="Q6" s="8">
        <v>383100</v>
      </c>
      <c r="R6" s="8"/>
      <c r="S6" s="8"/>
      <c r="T6" s="8"/>
      <c r="U6" s="8">
        <v>383200</v>
      </c>
      <c r="V6" s="8"/>
      <c r="W6" s="8"/>
      <c r="X6" s="9"/>
      <c r="Y6" s="16">
        <v>390000</v>
      </c>
      <c r="Z6" s="17"/>
      <c r="AA6" s="17"/>
      <c r="AB6" s="19"/>
      <c r="AC6" s="19"/>
      <c r="AD6" s="19"/>
      <c r="AE6" s="19"/>
      <c r="AF6" s="19"/>
    </row>
    <row r="7" spans="1:32" s="1" customFormat="1" x14ac:dyDescent="0.25">
      <c r="A7" s="2"/>
      <c r="B7" s="2" t="s">
        <v>168</v>
      </c>
      <c r="C7" s="2" t="s">
        <v>169</v>
      </c>
      <c r="D7" s="2" t="s">
        <v>167</v>
      </c>
      <c r="E7" s="2" t="s">
        <v>168</v>
      </c>
      <c r="F7" s="2" t="s">
        <v>169</v>
      </c>
      <c r="G7" s="5"/>
      <c r="H7" s="5" t="s">
        <v>168</v>
      </c>
      <c r="I7" s="5" t="s">
        <v>169</v>
      </c>
      <c r="J7" s="5" t="s">
        <v>167</v>
      </c>
      <c r="K7" s="5" t="s">
        <v>168</v>
      </c>
      <c r="L7" s="5" t="s">
        <v>169</v>
      </c>
      <c r="M7" s="12"/>
      <c r="N7" s="12" t="s">
        <v>168</v>
      </c>
      <c r="O7" s="12" t="s">
        <v>169</v>
      </c>
      <c r="P7" s="13"/>
      <c r="Q7" s="8"/>
      <c r="R7" s="8" t="s">
        <v>168</v>
      </c>
      <c r="S7" s="8" t="s">
        <v>169</v>
      </c>
      <c r="T7" s="8"/>
      <c r="U7" s="8"/>
      <c r="V7" s="8"/>
      <c r="W7" s="8"/>
      <c r="X7" s="9"/>
      <c r="Y7" s="16"/>
      <c r="Z7" s="17" t="s">
        <v>168</v>
      </c>
      <c r="AA7" s="17" t="s">
        <v>169</v>
      </c>
      <c r="AB7" s="19"/>
      <c r="AC7" s="19"/>
      <c r="AD7" s="19"/>
      <c r="AE7" s="19"/>
      <c r="AF7" s="19"/>
    </row>
    <row r="8" spans="1:32" x14ac:dyDescent="0.25">
      <c r="A8" s="3">
        <v>721</v>
      </c>
      <c r="B8" s="3">
        <v>17414070</v>
      </c>
      <c r="C8" s="3" t="s">
        <v>0</v>
      </c>
      <c r="D8" s="3">
        <v>1454</v>
      </c>
      <c r="E8" s="3">
        <v>28855036</v>
      </c>
      <c r="F8" s="3" t="s">
        <v>22</v>
      </c>
      <c r="G8" s="6">
        <v>317</v>
      </c>
      <c r="H8" s="6">
        <v>13507406</v>
      </c>
      <c r="I8" s="6" t="s">
        <v>25</v>
      </c>
      <c r="J8" s="6">
        <v>898</v>
      </c>
      <c r="K8" s="6">
        <v>16756288</v>
      </c>
      <c r="L8" s="6" t="s">
        <v>52</v>
      </c>
      <c r="M8" s="14">
        <v>288</v>
      </c>
      <c r="N8" s="14">
        <v>10866111</v>
      </c>
      <c r="O8" s="14" t="s">
        <v>42</v>
      </c>
      <c r="Q8" s="10"/>
      <c r="R8" s="10">
        <v>18215438</v>
      </c>
      <c r="S8" s="10" t="s">
        <v>668</v>
      </c>
      <c r="T8" s="10"/>
      <c r="U8" s="10">
        <v>33924062</v>
      </c>
      <c r="V8" s="10" t="s">
        <v>686</v>
      </c>
      <c r="Y8" s="18">
        <v>25302869</v>
      </c>
      <c r="Z8" s="19">
        <f>Y8</f>
        <v>25302869</v>
      </c>
      <c r="AA8" s="19" t="s">
        <v>137</v>
      </c>
      <c r="AC8" s="19"/>
      <c r="AD8" s="19"/>
      <c r="AE8" s="19"/>
      <c r="AF8" s="19"/>
    </row>
    <row r="9" spans="1:32" x14ac:dyDescent="0.25">
      <c r="A9" s="3">
        <v>1117</v>
      </c>
      <c r="B9" s="3">
        <v>26498961</v>
      </c>
      <c r="C9" s="3" t="s">
        <v>1</v>
      </c>
      <c r="D9" s="3">
        <v>1517</v>
      </c>
      <c r="E9" s="3">
        <v>31096839</v>
      </c>
      <c r="F9" s="3" t="s">
        <v>23</v>
      </c>
      <c r="G9" s="6">
        <v>318</v>
      </c>
      <c r="H9" s="6">
        <v>13523584</v>
      </c>
      <c r="I9" s="6" t="s">
        <v>26</v>
      </c>
      <c r="J9" s="6">
        <v>14240934</v>
      </c>
      <c r="K9" s="6">
        <f>J9</f>
        <v>14240934</v>
      </c>
      <c r="L9" s="6" t="s">
        <v>156</v>
      </c>
      <c r="M9" s="14">
        <v>292</v>
      </c>
      <c r="N9" s="14">
        <v>14748539</v>
      </c>
      <c r="O9" s="14" t="s">
        <v>43</v>
      </c>
      <c r="Q9" s="10"/>
      <c r="R9" s="10">
        <v>25444698</v>
      </c>
      <c r="S9" s="10" t="s">
        <v>669</v>
      </c>
      <c r="T9" s="10"/>
      <c r="U9" s="10">
        <v>34570094</v>
      </c>
      <c r="V9" s="10" t="s">
        <v>687</v>
      </c>
      <c r="Y9" s="18">
        <v>26588863</v>
      </c>
      <c r="Z9" s="19">
        <f t="shared" ref="Z9:Z26" si="0">Y9</f>
        <v>26588863</v>
      </c>
      <c r="AA9" s="19" t="s">
        <v>138</v>
      </c>
      <c r="AC9" s="19"/>
      <c r="AD9" s="19"/>
      <c r="AE9" s="19"/>
      <c r="AF9" s="19"/>
    </row>
    <row r="10" spans="1:32" x14ac:dyDescent="0.25">
      <c r="A10" s="3">
        <v>1320</v>
      </c>
      <c r="B10" s="3">
        <v>21840246</v>
      </c>
      <c r="C10" s="3" t="s">
        <v>2</v>
      </c>
      <c r="D10" s="3">
        <v>2128</v>
      </c>
      <c r="E10" s="3">
        <v>35433430</v>
      </c>
      <c r="F10" s="3" t="s">
        <v>24</v>
      </c>
      <c r="G10" s="6">
        <v>322</v>
      </c>
      <c r="H10" s="6">
        <v>13814708</v>
      </c>
      <c r="I10" s="6" t="s">
        <v>27</v>
      </c>
      <c r="J10" s="6">
        <v>32186599</v>
      </c>
      <c r="K10" s="6">
        <f t="shared" ref="K10:K11" si="1">J10</f>
        <v>32186599</v>
      </c>
      <c r="L10" s="6" t="s">
        <v>157</v>
      </c>
      <c r="M10" s="14">
        <v>300</v>
      </c>
      <c r="N10" s="14">
        <v>34208115</v>
      </c>
      <c r="O10" s="14" t="s">
        <v>44</v>
      </c>
      <c r="Q10" s="10"/>
      <c r="R10" s="10">
        <v>29633975</v>
      </c>
      <c r="S10" s="10" t="s">
        <v>670</v>
      </c>
      <c r="T10" s="10"/>
      <c r="U10" s="10">
        <v>14162496</v>
      </c>
      <c r="V10" s="10" t="s">
        <v>688</v>
      </c>
      <c r="Y10" s="18">
        <v>29841438</v>
      </c>
      <c r="Z10" s="19">
        <f t="shared" si="0"/>
        <v>29841438</v>
      </c>
      <c r="AA10" s="19" t="s">
        <v>139</v>
      </c>
      <c r="AC10" s="19"/>
      <c r="AD10" s="19"/>
      <c r="AE10" s="19"/>
      <c r="AF10" s="19"/>
    </row>
    <row r="11" spans="1:32" x14ac:dyDescent="0.25">
      <c r="A11" s="3">
        <v>1495</v>
      </c>
      <c r="B11" s="3">
        <v>29827079</v>
      </c>
      <c r="C11" s="3" t="s">
        <v>3</v>
      </c>
      <c r="D11" s="3">
        <v>17649191</v>
      </c>
      <c r="E11" s="3">
        <f>D11</f>
        <v>17649191</v>
      </c>
      <c r="F11" s="3" t="s">
        <v>106</v>
      </c>
      <c r="G11" s="6">
        <v>352</v>
      </c>
      <c r="H11" s="6">
        <v>42574058</v>
      </c>
      <c r="I11" s="6" t="s">
        <v>28</v>
      </c>
      <c r="J11" s="6">
        <v>34484414</v>
      </c>
      <c r="K11" s="6">
        <f t="shared" si="1"/>
        <v>34484414</v>
      </c>
      <c r="L11" s="6" t="s">
        <v>158</v>
      </c>
      <c r="M11" s="14">
        <v>333</v>
      </c>
      <c r="N11" s="14">
        <v>23264757</v>
      </c>
      <c r="O11" s="14" t="s">
        <v>45</v>
      </c>
      <c r="Q11" s="10"/>
      <c r="R11" s="10">
        <v>36024992</v>
      </c>
      <c r="S11" s="10" t="s">
        <v>671</v>
      </c>
      <c r="T11" s="10"/>
      <c r="U11" s="10">
        <v>34811660</v>
      </c>
      <c r="V11" s="10" t="s">
        <v>689</v>
      </c>
      <c r="Y11" s="18">
        <v>31348730</v>
      </c>
      <c r="Z11" s="19">
        <f t="shared" si="0"/>
        <v>31348730</v>
      </c>
      <c r="AA11" s="19" t="s">
        <v>140</v>
      </c>
      <c r="AC11" s="19"/>
      <c r="AD11" s="19"/>
      <c r="AE11" s="19"/>
      <c r="AF11" s="19"/>
    </row>
    <row r="12" spans="1:32" x14ac:dyDescent="0.25">
      <c r="A12" s="3">
        <v>1607</v>
      </c>
      <c r="B12" s="3">
        <v>31592593</v>
      </c>
      <c r="C12" s="3" t="s">
        <v>4</v>
      </c>
      <c r="D12" s="3">
        <v>35674144</v>
      </c>
      <c r="E12" s="3">
        <f t="shared" ref="E12:E13" si="2">D12</f>
        <v>35674144</v>
      </c>
      <c r="F12" s="3" t="s">
        <v>107</v>
      </c>
      <c r="G12" s="6">
        <v>373</v>
      </c>
      <c r="H12" s="6">
        <v>14326987</v>
      </c>
      <c r="I12" s="6" t="s">
        <v>29</v>
      </c>
      <c r="M12" s="14">
        <v>356</v>
      </c>
      <c r="N12" s="14">
        <v>46076753</v>
      </c>
      <c r="O12" s="14" t="s">
        <v>46</v>
      </c>
      <c r="Q12" s="10"/>
      <c r="R12" s="10">
        <v>27203167</v>
      </c>
      <c r="S12" s="10" t="s">
        <v>672</v>
      </c>
      <c r="T12" s="10"/>
      <c r="U12" s="10">
        <v>29254656</v>
      </c>
      <c r="V12" s="10" t="s">
        <v>690</v>
      </c>
      <c r="Y12" s="18">
        <v>32155081</v>
      </c>
      <c r="Z12" s="19">
        <f t="shared" si="0"/>
        <v>32155081</v>
      </c>
      <c r="AA12" s="19" t="s">
        <v>141</v>
      </c>
      <c r="AC12" s="19"/>
      <c r="AD12" s="19"/>
      <c r="AE12" s="19"/>
      <c r="AF12" s="19"/>
    </row>
    <row r="13" spans="1:32" x14ac:dyDescent="0.25">
      <c r="A13" s="3">
        <v>1641</v>
      </c>
      <c r="B13" s="3">
        <v>32292747</v>
      </c>
      <c r="C13" s="3" t="s">
        <v>5</v>
      </c>
      <c r="D13" s="3">
        <v>36075627</v>
      </c>
      <c r="E13" s="3">
        <f t="shared" si="2"/>
        <v>36075627</v>
      </c>
      <c r="F13" s="3" t="s">
        <v>108</v>
      </c>
      <c r="G13" s="6">
        <v>381</v>
      </c>
      <c r="H13" s="6">
        <v>65278316</v>
      </c>
      <c r="I13" s="6" t="s">
        <v>30</v>
      </c>
      <c r="M13" s="14">
        <v>357</v>
      </c>
      <c r="N13" s="14">
        <v>46222954</v>
      </c>
      <c r="O13" s="14" t="s">
        <v>47</v>
      </c>
      <c r="Q13" s="10"/>
      <c r="R13" s="10">
        <v>34450900</v>
      </c>
      <c r="S13" s="10" t="s">
        <v>673</v>
      </c>
      <c r="T13" s="10"/>
      <c r="U13" s="10">
        <v>35263179</v>
      </c>
      <c r="V13" s="10" t="s">
        <v>691</v>
      </c>
      <c r="Y13" s="18">
        <v>32560474</v>
      </c>
      <c r="Z13" s="19">
        <f t="shared" si="0"/>
        <v>32560474</v>
      </c>
      <c r="AA13" s="19" t="s">
        <v>142</v>
      </c>
      <c r="AC13" s="19"/>
      <c r="AD13" s="19"/>
      <c r="AE13" s="19"/>
      <c r="AF13" s="19"/>
    </row>
    <row r="14" spans="1:32" x14ac:dyDescent="0.25">
      <c r="A14" s="3">
        <v>1648</v>
      </c>
      <c r="B14" s="3">
        <v>32065783</v>
      </c>
      <c r="C14" s="3" t="s">
        <v>6</v>
      </c>
      <c r="G14" s="6">
        <v>391</v>
      </c>
      <c r="H14" s="6">
        <v>80083955</v>
      </c>
      <c r="I14" s="6" t="s">
        <v>31</v>
      </c>
      <c r="M14" s="14">
        <v>389</v>
      </c>
      <c r="N14" s="14">
        <v>78951818</v>
      </c>
      <c r="O14" s="14" t="s">
        <v>48</v>
      </c>
      <c r="Q14" s="10"/>
      <c r="R14" s="10">
        <v>16148202</v>
      </c>
      <c r="S14" s="10" t="s">
        <v>674</v>
      </c>
      <c r="T14" s="10"/>
      <c r="U14" s="10">
        <v>27484166</v>
      </c>
      <c r="V14" s="10" t="s">
        <v>692</v>
      </c>
      <c r="Y14" s="18">
        <v>32697186</v>
      </c>
      <c r="Z14" s="19">
        <f t="shared" si="0"/>
        <v>32697186</v>
      </c>
      <c r="AA14" s="19" t="s">
        <v>143</v>
      </c>
      <c r="AC14" s="19"/>
      <c r="AD14" s="19"/>
      <c r="AE14" s="19"/>
      <c r="AF14" s="19"/>
    </row>
    <row r="15" spans="1:32" x14ac:dyDescent="0.25">
      <c r="A15" s="3">
        <v>1657</v>
      </c>
      <c r="B15" s="3">
        <v>32078788</v>
      </c>
      <c r="C15" s="3" t="s">
        <v>7</v>
      </c>
      <c r="G15" s="6">
        <v>820</v>
      </c>
      <c r="H15" s="6">
        <v>30179358</v>
      </c>
      <c r="I15" s="6" t="s">
        <v>32</v>
      </c>
      <c r="M15" s="14">
        <v>886</v>
      </c>
      <c r="N15" s="14">
        <v>15980907</v>
      </c>
      <c r="O15" s="14" t="s">
        <v>49</v>
      </c>
      <c r="Q15" s="10"/>
      <c r="R15" s="10">
        <v>26620740</v>
      </c>
      <c r="S15" s="10" t="s">
        <v>675</v>
      </c>
      <c r="T15" s="10"/>
      <c r="U15" s="10">
        <v>33973748</v>
      </c>
      <c r="V15" s="10" t="s">
        <v>693</v>
      </c>
      <c r="Y15" s="18">
        <v>33553129</v>
      </c>
      <c r="Z15" s="19">
        <f t="shared" si="0"/>
        <v>33553129</v>
      </c>
      <c r="AA15" s="19" t="s">
        <v>144</v>
      </c>
      <c r="AC15" s="19"/>
      <c r="AD15" s="19"/>
      <c r="AE15" s="19"/>
      <c r="AF15" s="19"/>
    </row>
    <row r="16" spans="1:32" x14ac:dyDescent="0.25">
      <c r="A16" s="3">
        <v>1670</v>
      </c>
      <c r="B16" s="3">
        <v>32141315</v>
      </c>
      <c r="C16" s="3" t="s">
        <v>8</v>
      </c>
      <c r="G16" s="6">
        <v>980</v>
      </c>
      <c r="H16" s="6">
        <v>20217472</v>
      </c>
      <c r="I16" s="6" t="s">
        <v>33</v>
      </c>
      <c r="M16" s="14">
        <v>1691</v>
      </c>
      <c r="N16" s="14">
        <v>32654177</v>
      </c>
      <c r="O16" s="14" t="s">
        <v>50</v>
      </c>
      <c r="Q16" s="10"/>
      <c r="R16" s="10">
        <v>10472512</v>
      </c>
      <c r="S16" s="10" t="s">
        <v>676</v>
      </c>
      <c r="T16" s="10"/>
      <c r="U16" s="10">
        <v>35281231</v>
      </c>
      <c r="V16" s="10" t="s">
        <v>694</v>
      </c>
      <c r="Y16" s="18">
        <v>34091978</v>
      </c>
      <c r="Z16" s="19">
        <f t="shared" si="0"/>
        <v>34091978</v>
      </c>
      <c r="AA16" s="19" t="s">
        <v>145</v>
      </c>
      <c r="AC16" s="19"/>
      <c r="AD16" s="19"/>
      <c r="AE16" s="19"/>
      <c r="AF16" s="19"/>
    </row>
    <row r="17" spans="1:32" x14ac:dyDescent="0.25">
      <c r="A17" s="3">
        <v>1678</v>
      </c>
      <c r="B17" s="3">
        <v>32077420</v>
      </c>
      <c r="C17" s="3" t="s">
        <v>9</v>
      </c>
      <c r="G17" s="6">
        <v>981</v>
      </c>
      <c r="H17" s="6">
        <v>25463242</v>
      </c>
      <c r="I17" s="6" t="s">
        <v>34</v>
      </c>
      <c r="M17" s="14">
        <v>1914</v>
      </c>
      <c r="N17" s="14">
        <v>33054521</v>
      </c>
      <c r="O17" s="14" t="s">
        <v>51</v>
      </c>
      <c r="Q17" s="10"/>
      <c r="R17" s="10">
        <v>36611421</v>
      </c>
      <c r="S17" s="10" t="s">
        <v>677</v>
      </c>
      <c r="T17" s="10"/>
      <c r="U17" s="10">
        <v>18746573</v>
      </c>
      <c r="V17" s="10" t="s">
        <v>695</v>
      </c>
      <c r="Y17" s="18">
        <v>34299080</v>
      </c>
      <c r="Z17" s="19">
        <f t="shared" si="0"/>
        <v>34299080</v>
      </c>
      <c r="AA17" s="19" t="s">
        <v>146</v>
      </c>
      <c r="AC17" s="19"/>
      <c r="AD17" s="19"/>
      <c r="AE17" s="19"/>
      <c r="AF17" s="19"/>
    </row>
    <row r="18" spans="1:32" x14ac:dyDescent="0.25">
      <c r="A18" s="3">
        <v>1736</v>
      </c>
      <c r="B18" s="3">
        <v>32668895</v>
      </c>
      <c r="C18" s="3" t="s">
        <v>10</v>
      </c>
      <c r="G18" s="6">
        <v>1121</v>
      </c>
      <c r="H18" s="6">
        <v>26963486</v>
      </c>
      <c r="I18" s="6" t="s">
        <v>35</v>
      </c>
      <c r="M18" s="14">
        <v>32651194</v>
      </c>
      <c r="N18" s="14">
        <f>M18</f>
        <v>32651194</v>
      </c>
      <c r="O18" s="14" t="s">
        <v>159</v>
      </c>
      <c r="Q18" s="10"/>
      <c r="R18" s="10">
        <v>17810340</v>
      </c>
      <c r="S18" s="10" t="s">
        <v>678</v>
      </c>
      <c r="T18" s="10"/>
      <c r="U18" s="10">
        <v>26129354</v>
      </c>
      <c r="V18" s="10" t="s">
        <v>696</v>
      </c>
      <c r="Y18" s="18">
        <v>34719926</v>
      </c>
      <c r="Z18" s="19">
        <f t="shared" si="0"/>
        <v>34719926</v>
      </c>
      <c r="AA18" s="19" t="s">
        <v>147</v>
      </c>
      <c r="AC18" s="19"/>
      <c r="AD18" s="19"/>
      <c r="AE18" s="19"/>
      <c r="AF18" s="19"/>
    </row>
    <row r="19" spans="1:32" x14ac:dyDescent="0.25">
      <c r="A19" s="3">
        <v>1751</v>
      </c>
      <c r="B19" s="3">
        <v>32882250</v>
      </c>
      <c r="C19" s="3" t="s">
        <v>11</v>
      </c>
      <c r="G19" s="6">
        <v>1457</v>
      </c>
      <c r="H19" s="6">
        <v>30811526</v>
      </c>
      <c r="I19" s="6" t="s">
        <v>36</v>
      </c>
      <c r="M19" s="14">
        <v>36213825</v>
      </c>
      <c r="N19" s="14">
        <f t="shared" ref="N19:N21" si="3">M19</f>
        <v>36213825</v>
      </c>
      <c r="O19" s="14" t="s">
        <v>160</v>
      </c>
      <c r="Q19" s="10"/>
      <c r="R19" s="10">
        <v>37039020</v>
      </c>
      <c r="S19" s="10" t="s">
        <v>679</v>
      </c>
      <c r="T19" s="10"/>
      <c r="U19" s="10">
        <v>11276075</v>
      </c>
      <c r="V19" s="10" t="s">
        <v>697</v>
      </c>
      <c r="Y19" s="18">
        <v>34800170</v>
      </c>
      <c r="Z19" s="19">
        <f t="shared" si="0"/>
        <v>34800170</v>
      </c>
      <c r="AA19" s="19" t="s">
        <v>148</v>
      </c>
      <c r="AC19" s="19"/>
      <c r="AD19" s="19"/>
      <c r="AE19" s="19"/>
      <c r="AF19" s="19"/>
    </row>
    <row r="20" spans="1:32" x14ac:dyDescent="0.25">
      <c r="A20" s="3">
        <v>1759</v>
      </c>
      <c r="B20" s="3">
        <v>33034180</v>
      </c>
      <c r="C20" s="3" t="s">
        <v>12</v>
      </c>
      <c r="G20" s="6">
        <v>1626</v>
      </c>
      <c r="H20" s="6">
        <v>31875560</v>
      </c>
      <c r="I20" s="6" t="s">
        <v>37</v>
      </c>
      <c r="M20" s="14">
        <v>37102059</v>
      </c>
      <c r="N20" s="14">
        <f t="shared" si="3"/>
        <v>37102059</v>
      </c>
      <c r="O20" s="14" t="s">
        <v>161</v>
      </c>
      <c r="Q20" s="10"/>
      <c r="R20" s="10">
        <v>34236267</v>
      </c>
      <c r="S20" s="10" t="s">
        <v>680</v>
      </c>
      <c r="T20" s="10"/>
      <c r="U20" s="10">
        <v>69912117</v>
      </c>
      <c r="V20" s="10" t="s">
        <v>698</v>
      </c>
      <c r="Y20" s="18">
        <v>34971625</v>
      </c>
      <c r="Z20" s="19">
        <f t="shared" si="0"/>
        <v>34971625</v>
      </c>
      <c r="AA20" s="19" t="s">
        <v>149</v>
      </c>
      <c r="AC20" s="19"/>
      <c r="AD20" s="19"/>
      <c r="AE20" s="19"/>
      <c r="AF20" s="19"/>
    </row>
    <row r="21" spans="1:32" x14ac:dyDescent="0.25">
      <c r="A21" s="3">
        <v>1760</v>
      </c>
      <c r="B21" s="3">
        <v>33033192</v>
      </c>
      <c r="C21" s="3" t="s">
        <v>13</v>
      </c>
      <c r="G21" s="6">
        <v>1627</v>
      </c>
      <c r="H21" s="6">
        <v>31857791</v>
      </c>
      <c r="I21" s="6" t="s">
        <v>38</v>
      </c>
      <c r="M21" s="14">
        <v>37516023</v>
      </c>
      <c r="N21" s="14">
        <f t="shared" si="3"/>
        <v>37516023</v>
      </c>
      <c r="O21" s="14" t="s">
        <v>162</v>
      </c>
      <c r="Q21" s="10"/>
      <c r="R21" s="10">
        <v>36243120</v>
      </c>
      <c r="S21" s="10" t="s">
        <v>681</v>
      </c>
      <c r="T21" s="10"/>
      <c r="U21" s="10">
        <v>34371288</v>
      </c>
      <c r="V21" s="10" t="s">
        <v>699</v>
      </c>
      <c r="Y21" s="18">
        <v>35406549</v>
      </c>
      <c r="Z21" s="19">
        <f t="shared" si="0"/>
        <v>35406549</v>
      </c>
      <c r="AA21" s="19" t="s">
        <v>150</v>
      </c>
      <c r="AC21" s="19"/>
      <c r="AD21" s="19"/>
      <c r="AE21" s="19"/>
      <c r="AF21" s="19"/>
    </row>
    <row r="22" spans="1:32" x14ac:dyDescent="0.25">
      <c r="A22" s="3">
        <v>1767</v>
      </c>
      <c r="B22" s="3">
        <v>32567134</v>
      </c>
      <c r="C22" s="3" t="s">
        <v>14</v>
      </c>
      <c r="G22" s="6">
        <v>1650</v>
      </c>
      <c r="H22" s="6">
        <v>32065791</v>
      </c>
      <c r="I22" s="6" t="s">
        <v>39</v>
      </c>
      <c r="Q22" s="10"/>
      <c r="R22" s="10">
        <v>25276086</v>
      </c>
      <c r="S22" s="10" t="s">
        <v>682</v>
      </c>
      <c r="T22" s="10"/>
      <c r="U22" s="10">
        <v>34435839</v>
      </c>
      <c r="V22" s="10" t="s">
        <v>700</v>
      </c>
      <c r="Y22" s="18">
        <v>35633383</v>
      </c>
      <c r="Z22" s="19">
        <f t="shared" si="0"/>
        <v>35633383</v>
      </c>
      <c r="AA22" s="19" t="s">
        <v>151</v>
      </c>
      <c r="AC22" s="19"/>
      <c r="AD22" s="19"/>
      <c r="AE22" s="19"/>
      <c r="AF22" s="19"/>
    </row>
    <row r="23" spans="1:32" x14ac:dyDescent="0.25">
      <c r="A23" s="3">
        <v>1778</v>
      </c>
      <c r="B23" s="3">
        <v>33063792</v>
      </c>
      <c r="C23" s="3" t="s">
        <v>15</v>
      </c>
      <c r="G23" s="6">
        <v>1943</v>
      </c>
      <c r="H23" s="6">
        <v>33045859</v>
      </c>
      <c r="I23" s="6" t="s">
        <v>40</v>
      </c>
      <c r="Q23" s="10"/>
      <c r="R23" s="10">
        <v>35611584</v>
      </c>
      <c r="S23" s="10" t="s">
        <v>683</v>
      </c>
      <c r="T23" s="10"/>
      <c r="U23" s="10">
        <v>34018650</v>
      </c>
      <c r="V23" s="10" t="s">
        <v>701</v>
      </c>
      <c r="Y23" s="18">
        <v>36055081</v>
      </c>
      <c r="Z23" s="19">
        <f t="shared" si="0"/>
        <v>36055081</v>
      </c>
      <c r="AA23" s="19" t="s">
        <v>152</v>
      </c>
      <c r="AC23" s="19"/>
      <c r="AD23" s="19"/>
      <c r="AE23" s="19"/>
      <c r="AF23" s="19"/>
    </row>
    <row r="24" spans="1:32" x14ac:dyDescent="0.25">
      <c r="A24" s="3">
        <v>1817</v>
      </c>
      <c r="B24" s="3">
        <v>32268536</v>
      </c>
      <c r="C24" s="3" t="s">
        <v>16</v>
      </c>
      <c r="G24" s="6">
        <v>2099</v>
      </c>
      <c r="H24" s="6">
        <v>37276588</v>
      </c>
      <c r="I24" s="6" t="s">
        <v>41</v>
      </c>
      <c r="Q24" s="10"/>
      <c r="R24" s="10">
        <v>35822852</v>
      </c>
      <c r="S24" s="10" t="s">
        <v>684</v>
      </c>
      <c r="T24" s="10"/>
      <c r="U24" s="10">
        <v>36601396</v>
      </c>
      <c r="V24" s="10" t="s">
        <v>702</v>
      </c>
      <c r="Y24" s="18">
        <v>36907150</v>
      </c>
      <c r="Z24" s="19">
        <f t="shared" si="0"/>
        <v>36907150</v>
      </c>
      <c r="AA24" s="19" t="s">
        <v>153</v>
      </c>
      <c r="AC24" s="19"/>
      <c r="AD24" s="19"/>
      <c r="AE24" s="19"/>
      <c r="AF24" s="19"/>
    </row>
    <row r="25" spans="1:32" x14ac:dyDescent="0.25">
      <c r="A25" s="3">
        <v>1838</v>
      </c>
      <c r="B25" s="3">
        <v>33043244</v>
      </c>
      <c r="C25" s="3" t="s">
        <v>17</v>
      </c>
      <c r="G25" s="6">
        <v>12143370</v>
      </c>
      <c r="H25" s="6">
        <f>G25</f>
        <v>12143370</v>
      </c>
      <c r="I25" s="6" t="s">
        <v>109</v>
      </c>
      <c r="Q25" s="10"/>
      <c r="R25" s="10">
        <v>10047196</v>
      </c>
      <c r="S25" s="10" t="s">
        <v>685</v>
      </c>
      <c r="T25" s="10"/>
      <c r="U25" s="10">
        <v>20785551</v>
      </c>
      <c r="V25" s="10" t="s">
        <v>703</v>
      </c>
      <c r="Y25" s="18">
        <v>37523763</v>
      </c>
      <c r="Z25" s="19">
        <f t="shared" si="0"/>
        <v>37523763</v>
      </c>
      <c r="AA25" s="19" t="s">
        <v>154</v>
      </c>
      <c r="AC25" s="19"/>
      <c r="AD25" s="19"/>
      <c r="AE25" s="19"/>
      <c r="AF25" s="19"/>
    </row>
    <row r="26" spans="1:32" x14ac:dyDescent="0.25">
      <c r="A26" s="3">
        <v>1852</v>
      </c>
      <c r="B26" s="3">
        <v>32939449</v>
      </c>
      <c r="C26" s="3" t="s">
        <v>18</v>
      </c>
      <c r="G26" s="6">
        <v>21781835</v>
      </c>
      <c r="H26" s="6">
        <f t="shared" ref="H26:H54" si="4">G26</f>
        <v>21781835</v>
      </c>
      <c r="I26" s="6" t="s">
        <v>110</v>
      </c>
      <c r="Q26" s="10"/>
      <c r="R26" s="10"/>
      <c r="S26" s="10"/>
      <c r="T26" s="10"/>
      <c r="U26" s="10">
        <v>29375143</v>
      </c>
      <c r="V26" s="10" t="s">
        <v>704</v>
      </c>
      <c r="Y26" s="18">
        <v>38072986</v>
      </c>
      <c r="Z26" s="19">
        <f t="shared" si="0"/>
        <v>38072986</v>
      </c>
      <c r="AA26" s="19" t="s">
        <v>155</v>
      </c>
      <c r="AC26" s="19"/>
      <c r="AD26" s="19"/>
      <c r="AE26" s="19"/>
      <c r="AF26" s="19"/>
    </row>
    <row r="27" spans="1:32" x14ac:dyDescent="0.25">
      <c r="A27" s="3">
        <v>1913</v>
      </c>
      <c r="B27" s="3">
        <v>33054696</v>
      </c>
      <c r="C27" s="3" t="s">
        <v>19</v>
      </c>
      <c r="G27" s="6">
        <v>24212122</v>
      </c>
      <c r="H27" s="6">
        <f t="shared" si="4"/>
        <v>24212122</v>
      </c>
      <c r="I27" s="6" t="s">
        <v>111</v>
      </c>
      <c r="J27" s="6"/>
      <c r="Q27" s="10"/>
      <c r="R27" s="10"/>
      <c r="S27" s="10"/>
      <c r="T27" s="10"/>
      <c r="U27" s="10">
        <v>13303835</v>
      </c>
      <c r="V27" s="10" t="s">
        <v>705</v>
      </c>
      <c r="AC27" s="19"/>
      <c r="AD27" s="19"/>
      <c r="AE27" s="19"/>
      <c r="AF27" s="19"/>
    </row>
    <row r="28" spans="1:32" x14ac:dyDescent="0.25">
      <c r="A28" s="3">
        <v>1944</v>
      </c>
      <c r="B28" s="3">
        <v>33046340</v>
      </c>
      <c r="C28" s="3" t="s">
        <v>20</v>
      </c>
      <c r="G28" s="6">
        <v>25690230</v>
      </c>
      <c r="H28" s="6">
        <f t="shared" si="4"/>
        <v>25690230</v>
      </c>
      <c r="I28" s="6" t="s">
        <v>112</v>
      </c>
      <c r="J28" s="6"/>
      <c r="Q28" s="10"/>
      <c r="R28" s="10"/>
      <c r="S28" s="10"/>
      <c r="T28" s="10"/>
      <c r="U28" s="10">
        <v>32116388</v>
      </c>
      <c r="V28" s="10" t="s">
        <v>706</v>
      </c>
      <c r="AC28" s="19"/>
      <c r="AD28" s="19"/>
      <c r="AE28" s="19"/>
      <c r="AF28" s="19"/>
    </row>
    <row r="29" spans="1:32" x14ac:dyDescent="0.25">
      <c r="A29" s="3">
        <v>1995</v>
      </c>
      <c r="B29" s="3">
        <v>34084742</v>
      </c>
      <c r="C29" s="3" t="s">
        <v>21</v>
      </c>
      <c r="G29" s="6">
        <v>26062462</v>
      </c>
      <c r="H29" s="6">
        <f t="shared" si="4"/>
        <v>26062462</v>
      </c>
      <c r="I29" s="6" t="s">
        <v>113</v>
      </c>
      <c r="J29" s="6"/>
      <c r="Q29" s="10"/>
      <c r="R29" s="10"/>
      <c r="S29" s="10"/>
      <c r="T29" s="10"/>
      <c r="U29" s="10">
        <v>29463891</v>
      </c>
      <c r="V29" s="10" t="s">
        <v>707</v>
      </c>
      <c r="AC29" s="19"/>
      <c r="AD29" s="19"/>
      <c r="AE29" s="19"/>
      <c r="AF29" s="19"/>
    </row>
    <row r="30" spans="1:32" x14ac:dyDescent="0.25">
      <c r="A30" s="3">
        <v>10015510</v>
      </c>
      <c r="B30" s="3">
        <f>A30</f>
        <v>10015510</v>
      </c>
      <c r="C30" s="3" t="s">
        <v>53</v>
      </c>
      <c r="G30" s="6">
        <v>26283647</v>
      </c>
      <c r="H30" s="6">
        <f t="shared" si="4"/>
        <v>26283647</v>
      </c>
      <c r="I30" s="6" t="s">
        <v>114</v>
      </c>
      <c r="J30" s="6"/>
      <c r="Q30" s="10"/>
      <c r="R30" s="10"/>
      <c r="S30" s="10"/>
      <c r="T30" s="10"/>
      <c r="U30" s="10">
        <v>33696272</v>
      </c>
      <c r="V30" s="10" t="s">
        <v>708</v>
      </c>
      <c r="AC30" s="19"/>
      <c r="AD30" s="19"/>
      <c r="AE30" s="19"/>
      <c r="AF30" s="19"/>
    </row>
    <row r="31" spans="1:32" x14ac:dyDescent="0.25">
      <c r="A31" s="3">
        <v>10099455</v>
      </c>
      <c r="B31" s="3">
        <f t="shared" ref="B31:B84" si="5">A31</f>
        <v>10099455</v>
      </c>
      <c r="C31" s="3" t="s">
        <v>54</v>
      </c>
      <c r="G31" s="6">
        <v>26661684</v>
      </c>
      <c r="H31" s="6">
        <f t="shared" si="4"/>
        <v>26661684</v>
      </c>
      <c r="I31" s="6" t="s">
        <v>115</v>
      </c>
      <c r="J31" s="6"/>
      <c r="Q31" s="10"/>
      <c r="R31" s="10"/>
      <c r="S31" s="10"/>
      <c r="T31" s="10"/>
      <c r="U31" s="10">
        <v>10001536</v>
      </c>
      <c r="V31" s="10" t="s">
        <v>709</v>
      </c>
      <c r="AC31" s="19"/>
      <c r="AD31" s="19"/>
      <c r="AE31" s="19"/>
      <c r="AF31" s="19"/>
    </row>
    <row r="32" spans="1:32" x14ac:dyDescent="0.25">
      <c r="A32" s="3">
        <v>11908292</v>
      </c>
      <c r="B32" s="3">
        <f t="shared" si="5"/>
        <v>11908292</v>
      </c>
      <c r="C32" s="3" t="s">
        <v>55</v>
      </c>
      <c r="G32" s="6">
        <v>26854229</v>
      </c>
      <c r="H32" s="6">
        <f t="shared" si="4"/>
        <v>26854229</v>
      </c>
      <c r="I32" s="6" t="s">
        <v>116</v>
      </c>
      <c r="J32" s="6"/>
      <c r="Q32" s="10"/>
      <c r="R32" s="10"/>
      <c r="S32" s="10"/>
      <c r="T32" s="10"/>
      <c r="U32" s="10">
        <v>33929609</v>
      </c>
      <c r="V32" s="10" t="s">
        <v>710</v>
      </c>
      <c r="AC32" s="19"/>
      <c r="AD32" s="19"/>
      <c r="AE32" s="19"/>
      <c r="AF32" s="19"/>
    </row>
    <row r="33" spans="1:32" x14ac:dyDescent="0.25">
      <c r="A33" s="3">
        <v>11923348</v>
      </c>
      <c r="B33" s="3">
        <f t="shared" si="5"/>
        <v>11923348</v>
      </c>
      <c r="C33" s="3" t="s">
        <v>56</v>
      </c>
      <c r="G33" s="6">
        <v>27169538</v>
      </c>
      <c r="H33" s="6">
        <f t="shared" si="4"/>
        <v>27169538</v>
      </c>
      <c r="I33" s="6" t="s">
        <v>117</v>
      </c>
      <c r="J33" s="6"/>
      <c r="Q33" s="10"/>
      <c r="R33" s="10"/>
      <c r="S33" s="10"/>
      <c r="T33" s="10"/>
      <c r="U33" s="10">
        <v>34334285</v>
      </c>
      <c r="V33" s="10" t="s">
        <v>711</v>
      </c>
      <c r="AC33" s="19"/>
      <c r="AD33" s="19"/>
      <c r="AE33" s="19"/>
      <c r="AF33" s="19"/>
    </row>
    <row r="34" spans="1:32" x14ac:dyDescent="0.25">
      <c r="A34" s="3">
        <v>12661770</v>
      </c>
      <c r="B34" s="3">
        <f t="shared" si="5"/>
        <v>12661770</v>
      </c>
      <c r="C34" s="3" t="s">
        <v>57</v>
      </c>
      <c r="D34" s="3"/>
      <c r="E34" s="3"/>
      <c r="F34" s="3"/>
      <c r="G34" s="6">
        <v>29214743</v>
      </c>
      <c r="H34" s="6">
        <f t="shared" si="4"/>
        <v>29214743</v>
      </c>
      <c r="I34" s="6" t="s">
        <v>118</v>
      </c>
      <c r="J34" s="6"/>
      <c r="Q34" s="10"/>
      <c r="R34" s="10"/>
      <c r="S34" s="10"/>
      <c r="T34" s="10"/>
      <c r="U34" s="10">
        <v>31434122</v>
      </c>
      <c r="V34" s="10" t="s">
        <v>712</v>
      </c>
      <c r="AC34" s="19"/>
      <c r="AD34" s="19"/>
      <c r="AE34" s="19"/>
      <c r="AF34" s="19"/>
    </row>
    <row r="35" spans="1:32" x14ac:dyDescent="0.25">
      <c r="A35" s="3">
        <v>12672993</v>
      </c>
      <c r="B35" s="3">
        <f t="shared" si="5"/>
        <v>12672993</v>
      </c>
      <c r="C35" s="3" t="s">
        <v>58</v>
      </c>
      <c r="D35" s="3"/>
      <c r="E35" s="3"/>
      <c r="F35" s="3"/>
      <c r="G35" s="6">
        <v>30537335</v>
      </c>
      <c r="H35" s="6">
        <f t="shared" si="4"/>
        <v>30537335</v>
      </c>
      <c r="I35" s="6" t="s">
        <v>119</v>
      </c>
      <c r="J35" s="6"/>
      <c r="Q35" s="10"/>
      <c r="R35" s="10"/>
      <c r="S35" s="10"/>
      <c r="T35" s="10"/>
      <c r="U35" s="10">
        <v>27413978</v>
      </c>
      <c r="V35" s="10" t="s">
        <v>713</v>
      </c>
      <c r="AC35" s="19"/>
      <c r="AD35" s="19"/>
      <c r="AE35" s="19"/>
      <c r="AF35" s="19"/>
    </row>
    <row r="36" spans="1:32" x14ac:dyDescent="0.25">
      <c r="A36" s="3">
        <v>12994907</v>
      </c>
      <c r="B36" s="3">
        <f t="shared" si="5"/>
        <v>12994907</v>
      </c>
      <c r="C36" s="3" t="s">
        <v>59</v>
      </c>
      <c r="D36" s="3"/>
      <c r="E36" s="3"/>
      <c r="F36" s="3"/>
      <c r="G36" s="6">
        <v>32058760</v>
      </c>
      <c r="H36" s="6">
        <f t="shared" si="4"/>
        <v>32058760</v>
      </c>
      <c r="I36" s="6" t="s">
        <v>120</v>
      </c>
      <c r="J36" s="6"/>
      <c r="Q36" s="10"/>
      <c r="R36" s="10"/>
      <c r="S36" s="10"/>
      <c r="T36" s="10"/>
      <c r="U36" s="10">
        <v>25535111</v>
      </c>
      <c r="V36" s="10" t="s">
        <v>714</v>
      </c>
      <c r="AC36" s="19"/>
      <c r="AD36" s="19"/>
      <c r="AE36" s="19"/>
      <c r="AF36" s="19"/>
    </row>
    <row r="37" spans="1:32" x14ac:dyDescent="0.25">
      <c r="A37" s="3">
        <v>13174504</v>
      </c>
      <c r="B37" s="3">
        <f t="shared" si="5"/>
        <v>13174504</v>
      </c>
      <c r="C37" s="3" t="s">
        <v>60</v>
      </c>
      <c r="D37" s="3"/>
      <c r="E37" s="3"/>
      <c r="F37" s="3"/>
      <c r="G37" s="6">
        <v>32473571</v>
      </c>
      <c r="H37" s="6">
        <f t="shared" si="4"/>
        <v>32473571</v>
      </c>
      <c r="I37" s="6" t="s">
        <v>121</v>
      </c>
      <c r="J37" s="6"/>
      <c r="Q37" s="10"/>
      <c r="R37" s="10"/>
      <c r="S37" s="10"/>
      <c r="T37" s="10"/>
      <c r="U37" s="10">
        <v>33286724</v>
      </c>
      <c r="V37" s="10" t="s">
        <v>715</v>
      </c>
      <c r="AC37" s="19"/>
      <c r="AD37" s="19"/>
      <c r="AE37" s="19"/>
      <c r="AF37" s="19"/>
    </row>
    <row r="38" spans="1:32" x14ac:dyDescent="0.25">
      <c r="A38" s="3">
        <v>14212981</v>
      </c>
      <c r="B38" s="3">
        <f t="shared" si="5"/>
        <v>14212981</v>
      </c>
      <c r="C38" s="3" t="s">
        <v>61</v>
      </c>
      <c r="D38" s="3"/>
      <c r="E38" s="3"/>
      <c r="F38" s="3"/>
      <c r="G38" s="6">
        <v>32828167</v>
      </c>
      <c r="H38" s="6">
        <f t="shared" si="4"/>
        <v>32828167</v>
      </c>
      <c r="I38" s="6" t="s">
        <v>165</v>
      </c>
      <c r="J38" s="6"/>
      <c r="Q38" s="10"/>
      <c r="R38" s="10"/>
      <c r="S38" s="10"/>
      <c r="T38" s="10"/>
      <c r="U38" s="10">
        <v>45657353</v>
      </c>
      <c r="V38" s="10" t="s">
        <v>716</v>
      </c>
      <c r="AC38" s="19"/>
      <c r="AD38" s="19"/>
      <c r="AE38" s="19"/>
      <c r="AF38" s="19"/>
    </row>
    <row r="39" spans="1:32" x14ac:dyDescent="0.25">
      <c r="A39" s="3">
        <v>14535888</v>
      </c>
      <c r="B39" s="3">
        <f t="shared" si="5"/>
        <v>14535888</v>
      </c>
      <c r="C39" s="3" t="s">
        <v>62</v>
      </c>
      <c r="D39" s="3"/>
      <c r="E39" s="3"/>
      <c r="F39" s="3"/>
      <c r="G39" s="6">
        <v>33343795</v>
      </c>
      <c r="H39" s="6">
        <f t="shared" si="4"/>
        <v>33343795</v>
      </c>
      <c r="I39" s="6" t="s">
        <v>122</v>
      </c>
      <c r="J39" s="6"/>
      <c r="Q39" s="10"/>
      <c r="R39" s="10"/>
      <c r="S39" s="10"/>
      <c r="T39" s="10"/>
      <c r="U39" s="10">
        <v>34509204</v>
      </c>
      <c r="V39" s="10" t="s">
        <v>717</v>
      </c>
      <c r="AC39" s="19"/>
      <c r="AD39" s="19"/>
      <c r="AE39" s="19"/>
      <c r="AF39" s="19"/>
    </row>
    <row r="40" spans="1:32" x14ac:dyDescent="0.25">
      <c r="A40" s="3">
        <v>15915285</v>
      </c>
      <c r="B40" s="3">
        <f t="shared" si="5"/>
        <v>15915285</v>
      </c>
      <c r="C40" s="3" t="s">
        <v>63</v>
      </c>
      <c r="D40" s="3"/>
      <c r="E40" s="3"/>
      <c r="F40" s="3"/>
      <c r="G40" s="6">
        <v>33590784</v>
      </c>
      <c r="H40" s="6">
        <f t="shared" si="4"/>
        <v>33590784</v>
      </c>
      <c r="I40" s="6" t="s">
        <v>123</v>
      </c>
      <c r="J40" s="6"/>
      <c r="Q40" s="10"/>
      <c r="R40" s="10"/>
      <c r="S40" s="10"/>
      <c r="T40" s="10"/>
      <c r="U40" s="10">
        <v>28177518</v>
      </c>
      <c r="V40" s="10" t="s">
        <v>718</v>
      </c>
      <c r="AC40" s="19"/>
      <c r="AD40" s="19"/>
      <c r="AE40" s="19"/>
      <c r="AF40" s="19"/>
    </row>
    <row r="41" spans="1:32" x14ac:dyDescent="0.25">
      <c r="A41" s="3">
        <v>16072508</v>
      </c>
      <c r="B41" s="3">
        <f t="shared" si="5"/>
        <v>16072508</v>
      </c>
      <c r="C41" s="3" t="s">
        <v>64</v>
      </c>
      <c r="D41" s="3"/>
      <c r="E41" s="3"/>
      <c r="F41" s="3"/>
      <c r="G41" s="6">
        <v>34723303</v>
      </c>
      <c r="H41" s="6">
        <f t="shared" si="4"/>
        <v>34723303</v>
      </c>
      <c r="I41" s="6" t="s">
        <v>124</v>
      </c>
      <c r="J41" s="6"/>
      <c r="Q41" s="10"/>
      <c r="R41" s="10"/>
      <c r="S41" s="10"/>
      <c r="T41" s="10"/>
      <c r="U41" s="10">
        <v>33178441</v>
      </c>
      <c r="V41" s="10" t="s">
        <v>719</v>
      </c>
      <c r="AC41" s="19"/>
      <c r="AD41" s="19"/>
      <c r="AE41" s="19"/>
      <c r="AF41" s="19"/>
    </row>
    <row r="42" spans="1:32" x14ac:dyDescent="0.25">
      <c r="A42" s="3">
        <v>17208675</v>
      </c>
      <c r="B42" s="3">
        <f t="shared" si="5"/>
        <v>17208675</v>
      </c>
      <c r="C42" s="3" t="s">
        <v>65</v>
      </c>
      <c r="D42" s="3"/>
      <c r="E42" s="3"/>
      <c r="F42" s="3"/>
      <c r="G42" s="6">
        <v>34880646</v>
      </c>
      <c r="H42" s="6">
        <f t="shared" si="4"/>
        <v>34880646</v>
      </c>
      <c r="I42" s="6" t="s">
        <v>166</v>
      </c>
      <c r="J42" s="6"/>
      <c r="Q42" s="10"/>
      <c r="R42" s="10"/>
      <c r="S42" s="10"/>
      <c r="T42" s="10"/>
      <c r="U42" s="10">
        <v>17042637</v>
      </c>
      <c r="V42" s="10" t="s">
        <v>720</v>
      </c>
      <c r="AC42" s="19"/>
      <c r="AD42" s="19"/>
      <c r="AE42" s="19"/>
      <c r="AF42" s="19"/>
    </row>
    <row r="43" spans="1:32" x14ac:dyDescent="0.25">
      <c r="A43" s="3">
        <v>18242508</v>
      </c>
      <c r="B43" s="3">
        <f t="shared" si="5"/>
        <v>18242508</v>
      </c>
      <c r="C43" s="3" t="s">
        <v>66</v>
      </c>
      <c r="D43" s="3"/>
      <c r="E43" s="3"/>
      <c r="F43" s="3"/>
      <c r="G43" s="6">
        <v>35041885</v>
      </c>
      <c r="H43" s="6">
        <f t="shared" si="4"/>
        <v>35041885</v>
      </c>
      <c r="I43" s="6" t="s">
        <v>125</v>
      </c>
      <c r="J43" s="6"/>
      <c r="Q43" s="10"/>
      <c r="R43" s="10"/>
      <c r="S43" s="10"/>
      <c r="T43" s="10"/>
      <c r="U43" s="10">
        <v>26000947</v>
      </c>
      <c r="V43" s="10" t="s">
        <v>721</v>
      </c>
      <c r="AC43" s="19"/>
      <c r="AD43" s="19"/>
      <c r="AE43" s="19"/>
      <c r="AF43" s="19"/>
    </row>
    <row r="44" spans="1:32" x14ac:dyDescent="0.25">
      <c r="A44" s="3">
        <v>18963639</v>
      </c>
      <c r="B44" s="3">
        <f t="shared" si="5"/>
        <v>18963639</v>
      </c>
      <c r="C44" s="3" t="s">
        <v>67</v>
      </c>
      <c r="D44" s="3"/>
      <c r="E44" s="3"/>
      <c r="F44" s="3"/>
      <c r="G44" s="6">
        <v>35527060</v>
      </c>
      <c r="H44" s="6">
        <f t="shared" si="4"/>
        <v>35527060</v>
      </c>
      <c r="I44" s="6" t="s">
        <v>126</v>
      </c>
      <c r="J44" s="6"/>
      <c r="Q44" s="10"/>
      <c r="R44" s="10"/>
      <c r="S44" s="10"/>
      <c r="T44" s="10"/>
      <c r="U44" s="10">
        <v>25860128</v>
      </c>
      <c r="V44" s="10" t="s">
        <v>722</v>
      </c>
      <c r="AC44" s="19"/>
      <c r="AD44" s="19"/>
      <c r="AE44" s="19"/>
      <c r="AF44" s="19"/>
    </row>
    <row r="45" spans="1:32" x14ac:dyDescent="0.25">
      <c r="A45" s="3">
        <v>19208702</v>
      </c>
      <c r="B45" s="3">
        <f t="shared" si="5"/>
        <v>19208702</v>
      </c>
      <c r="C45" s="3" t="s">
        <v>68</v>
      </c>
      <c r="D45" s="3"/>
      <c r="E45" s="3"/>
      <c r="F45" s="3"/>
      <c r="G45" s="6">
        <v>36561041</v>
      </c>
      <c r="H45" s="6">
        <f t="shared" si="4"/>
        <v>36561041</v>
      </c>
      <c r="I45" s="6" t="s">
        <v>127</v>
      </c>
      <c r="J45" s="6"/>
      <c r="Q45" s="10"/>
      <c r="R45" s="10"/>
      <c r="S45" s="10"/>
      <c r="T45" s="10"/>
      <c r="U45" s="10">
        <v>29347727</v>
      </c>
      <c r="V45" s="10" t="s">
        <v>723</v>
      </c>
      <c r="AC45" s="19"/>
      <c r="AD45" s="19"/>
      <c r="AE45" s="19"/>
      <c r="AF45" s="19"/>
    </row>
    <row r="46" spans="1:32" x14ac:dyDescent="0.25">
      <c r="A46" s="3">
        <v>21321095</v>
      </c>
      <c r="B46" s="3">
        <f t="shared" si="5"/>
        <v>21321095</v>
      </c>
      <c r="C46" s="3" t="s">
        <v>69</v>
      </c>
      <c r="D46" s="3"/>
      <c r="E46" s="3"/>
      <c r="F46" s="3"/>
      <c r="G46" s="6">
        <v>36696370</v>
      </c>
      <c r="H46" s="6">
        <f t="shared" si="4"/>
        <v>36696370</v>
      </c>
      <c r="I46" s="6" t="s">
        <v>128</v>
      </c>
      <c r="J46" s="6"/>
      <c r="Q46" s="10"/>
      <c r="R46" s="10"/>
      <c r="S46" s="10"/>
      <c r="T46" s="10"/>
      <c r="U46" s="10">
        <v>35303812</v>
      </c>
      <c r="V46" s="10" t="s">
        <v>724</v>
      </c>
      <c r="AC46" s="19"/>
      <c r="AD46" s="19"/>
      <c r="AE46" s="19"/>
      <c r="AF46" s="19"/>
    </row>
    <row r="47" spans="1:32" x14ac:dyDescent="0.25">
      <c r="A47" s="3">
        <v>21706345</v>
      </c>
      <c r="B47" s="3">
        <f t="shared" si="5"/>
        <v>21706345</v>
      </c>
      <c r="C47" s="3" t="s">
        <v>70</v>
      </c>
      <c r="D47" s="3"/>
      <c r="E47" s="3"/>
      <c r="F47" s="3"/>
      <c r="G47" s="6">
        <v>37157112</v>
      </c>
      <c r="H47" s="6">
        <f t="shared" si="4"/>
        <v>37157112</v>
      </c>
      <c r="I47" s="6" t="s">
        <v>129</v>
      </c>
      <c r="J47" s="6"/>
      <c r="Q47" s="10"/>
      <c r="R47" s="10"/>
      <c r="S47" s="10"/>
      <c r="T47" s="10"/>
      <c r="U47" s="10">
        <v>30393635</v>
      </c>
      <c r="V47" s="10" t="s">
        <v>725</v>
      </c>
      <c r="AC47" s="19"/>
      <c r="AD47" s="19"/>
      <c r="AE47" s="19"/>
      <c r="AF47" s="19"/>
    </row>
    <row r="48" spans="1:32" x14ac:dyDescent="0.25">
      <c r="A48" s="3">
        <v>21779938</v>
      </c>
      <c r="B48" s="3">
        <f t="shared" si="5"/>
        <v>21779938</v>
      </c>
      <c r="C48" s="3" t="s">
        <v>71</v>
      </c>
      <c r="D48" s="3"/>
      <c r="E48" s="3"/>
      <c r="F48" s="3"/>
      <c r="G48" s="6">
        <v>37227129</v>
      </c>
      <c r="H48" s="6">
        <f t="shared" si="4"/>
        <v>37227129</v>
      </c>
      <c r="I48" s="6" t="s">
        <v>130</v>
      </c>
      <c r="J48" s="6"/>
      <c r="Q48" s="10"/>
      <c r="R48" s="10"/>
      <c r="S48" s="10"/>
      <c r="T48" s="10"/>
      <c r="U48" s="10">
        <v>25502922</v>
      </c>
      <c r="V48" s="10" t="s">
        <v>726</v>
      </c>
      <c r="AC48" s="19"/>
      <c r="AD48" s="19"/>
      <c r="AE48" s="19"/>
      <c r="AF48" s="19"/>
    </row>
    <row r="49" spans="1:32" x14ac:dyDescent="0.25">
      <c r="A49" s="3">
        <v>25496140</v>
      </c>
      <c r="B49" s="3">
        <f t="shared" si="5"/>
        <v>25496140</v>
      </c>
      <c r="C49" s="3" t="s">
        <v>72</v>
      </c>
      <c r="D49" s="3"/>
      <c r="E49" s="3"/>
      <c r="F49" s="3"/>
      <c r="G49" s="6">
        <v>37537209</v>
      </c>
      <c r="H49" s="6">
        <f t="shared" si="4"/>
        <v>37537209</v>
      </c>
      <c r="I49" s="6" t="s">
        <v>131</v>
      </c>
      <c r="J49" s="6"/>
      <c r="Q49" s="10"/>
      <c r="R49" s="10"/>
      <c r="S49" s="10"/>
      <c r="T49" s="10"/>
      <c r="U49" s="10">
        <v>37093793</v>
      </c>
      <c r="V49" s="10" t="s">
        <v>727</v>
      </c>
      <c r="AC49" s="19"/>
      <c r="AD49" s="19"/>
      <c r="AE49" s="19"/>
      <c r="AF49" s="19"/>
    </row>
    <row r="50" spans="1:32" x14ac:dyDescent="0.25">
      <c r="A50" s="3">
        <v>25968689</v>
      </c>
      <c r="B50" s="3">
        <f t="shared" si="5"/>
        <v>25968689</v>
      </c>
      <c r="C50" s="3" t="s">
        <v>73</v>
      </c>
      <c r="D50" s="3"/>
      <c r="E50" s="3"/>
      <c r="F50" s="3"/>
      <c r="G50" s="6">
        <v>37870994</v>
      </c>
      <c r="H50" s="6">
        <f t="shared" si="4"/>
        <v>37870994</v>
      </c>
      <c r="I50" s="6" t="s">
        <v>132</v>
      </c>
      <c r="J50" s="6"/>
      <c r="Q50" s="10"/>
      <c r="R50" s="10"/>
      <c r="S50" s="10"/>
      <c r="T50" s="10"/>
      <c r="U50" s="10">
        <v>29287309</v>
      </c>
      <c r="V50" s="10" t="s">
        <v>728</v>
      </c>
      <c r="AC50" s="19"/>
      <c r="AD50" s="19"/>
      <c r="AE50" s="19"/>
      <c r="AF50" s="19"/>
    </row>
    <row r="51" spans="1:32" x14ac:dyDescent="0.25">
      <c r="A51" s="3">
        <v>26009871</v>
      </c>
      <c r="B51" s="3">
        <f t="shared" si="5"/>
        <v>26009871</v>
      </c>
      <c r="C51" s="3" t="s">
        <v>74</v>
      </c>
      <c r="D51" s="3"/>
      <c r="E51" s="3"/>
      <c r="F51" s="3"/>
      <c r="G51" s="6">
        <v>56835210</v>
      </c>
      <c r="H51" s="6">
        <f t="shared" si="4"/>
        <v>56835210</v>
      </c>
      <c r="I51" s="6" t="s">
        <v>133</v>
      </c>
      <c r="J51" s="6"/>
      <c r="Q51" s="10"/>
      <c r="R51" s="10"/>
      <c r="S51" s="10"/>
      <c r="T51" s="10"/>
      <c r="U51" s="10">
        <v>35409009</v>
      </c>
      <c r="V51" s="10" t="s">
        <v>729</v>
      </c>
      <c r="AC51" s="19"/>
      <c r="AD51" s="19"/>
      <c r="AE51" s="19"/>
      <c r="AF51" s="19"/>
    </row>
    <row r="52" spans="1:32" x14ac:dyDescent="0.25">
      <c r="A52" s="3">
        <v>26218373</v>
      </c>
      <c r="B52" s="3">
        <f t="shared" si="5"/>
        <v>26218373</v>
      </c>
      <c r="C52" s="3" t="s">
        <v>75</v>
      </c>
      <c r="D52" s="3"/>
      <c r="E52" s="3"/>
      <c r="F52" s="3"/>
      <c r="G52" s="6">
        <v>67300513</v>
      </c>
      <c r="H52" s="6">
        <f t="shared" si="4"/>
        <v>67300513</v>
      </c>
      <c r="I52" s="6" t="s">
        <v>134</v>
      </c>
      <c r="J52" s="6"/>
      <c r="Q52" s="10"/>
      <c r="R52" s="10"/>
      <c r="S52" s="10"/>
      <c r="T52" s="10"/>
      <c r="U52" s="10">
        <v>30800737</v>
      </c>
      <c r="V52" s="10" t="s">
        <v>730</v>
      </c>
      <c r="AC52" s="19"/>
      <c r="AD52" s="19"/>
      <c r="AE52" s="19"/>
      <c r="AF52" s="19"/>
    </row>
    <row r="53" spans="1:32" x14ac:dyDescent="0.25">
      <c r="A53" s="3">
        <v>26417740</v>
      </c>
      <c r="B53" s="3">
        <f t="shared" si="5"/>
        <v>26417740</v>
      </c>
      <c r="C53" s="3" t="s">
        <v>76</v>
      </c>
      <c r="D53" s="3"/>
      <c r="E53" s="3"/>
      <c r="F53" s="3"/>
      <c r="G53" s="6">
        <v>76769117</v>
      </c>
      <c r="H53" s="6">
        <f t="shared" si="4"/>
        <v>76769117</v>
      </c>
      <c r="I53" s="6" t="s">
        <v>135</v>
      </c>
      <c r="J53" s="6"/>
      <c r="Q53" s="10"/>
      <c r="R53" s="10"/>
      <c r="S53" s="10"/>
      <c r="T53" s="10"/>
      <c r="U53" s="10">
        <v>28717253</v>
      </c>
      <c r="V53" s="10" t="s">
        <v>731</v>
      </c>
      <c r="AC53" s="19"/>
      <c r="AD53" s="19"/>
      <c r="AE53" s="19"/>
      <c r="AF53" s="19"/>
    </row>
    <row r="54" spans="1:32" x14ac:dyDescent="0.25">
      <c r="A54" s="3">
        <v>26837421</v>
      </c>
      <c r="B54" s="3">
        <f t="shared" si="5"/>
        <v>26837421</v>
      </c>
      <c r="C54" s="3" t="s">
        <v>77</v>
      </c>
      <c r="D54" s="3"/>
      <c r="E54" s="3"/>
      <c r="F54" s="3"/>
      <c r="G54" s="6">
        <v>88428250</v>
      </c>
      <c r="H54" s="6">
        <f t="shared" si="4"/>
        <v>88428250</v>
      </c>
      <c r="I54" s="6" t="s">
        <v>136</v>
      </c>
      <c r="J54" s="6"/>
      <c r="Q54" s="10"/>
      <c r="R54" s="10"/>
      <c r="S54" s="10"/>
      <c r="T54" s="10"/>
      <c r="U54" s="10">
        <v>30526074</v>
      </c>
      <c r="V54" s="10" t="s">
        <v>732</v>
      </c>
      <c r="AC54" s="19"/>
      <c r="AD54" s="19"/>
      <c r="AE54" s="19"/>
      <c r="AF54" s="19"/>
    </row>
    <row r="55" spans="1:32" x14ac:dyDescent="0.25">
      <c r="A55" s="3">
        <v>28477821</v>
      </c>
      <c r="B55" s="3">
        <f t="shared" si="5"/>
        <v>28477821</v>
      </c>
      <c r="C55" s="3" t="s">
        <v>78</v>
      </c>
      <c r="D55" s="3"/>
      <c r="E55" s="3"/>
      <c r="F55" s="3"/>
      <c r="G55" s="6"/>
      <c r="H55" s="6"/>
      <c r="I55" s="6"/>
      <c r="J55" s="6"/>
      <c r="Q55" s="10"/>
      <c r="R55" s="10"/>
      <c r="S55" s="10"/>
      <c r="T55" s="10"/>
      <c r="U55" s="10">
        <v>33642229</v>
      </c>
      <c r="V55" s="10" t="s">
        <v>733</v>
      </c>
      <c r="AC55" s="19"/>
      <c r="AD55" s="19"/>
      <c r="AE55" s="19"/>
      <c r="AF55" s="19"/>
    </row>
    <row r="56" spans="1:32" x14ac:dyDescent="0.25">
      <c r="A56" s="3">
        <v>28693435</v>
      </c>
      <c r="B56" s="3">
        <f t="shared" si="5"/>
        <v>28693435</v>
      </c>
      <c r="C56" s="3" t="s">
        <v>79</v>
      </c>
      <c r="D56" s="3"/>
      <c r="E56" s="3"/>
      <c r="F56" s="3"/>
      <c r="G56" s="6"/>
      <c r="H56" s="6"/>
      <c r="I56" s="6"/>
      <c r="J56" s="6"/>
      <c r="Q56" s="10"/>
      <c r="R56" s="10"/>
      <c r="S56" s="10"/>
      <c r="T56" s="10"/>
      <c r="U56" s="10">
        <v>37195499</v>
      </c>
      <c r="V56" s="10" t="s">
        <v>734</v>
      </c>
      <c r="AC56" s="19"/>
      <c r="AD56" s="19"/>
      <c r="AE56" s="19"/>
      <c r="AF56" s="19"/>
    </row>
    <row r="57" spans="1:32" x14ac:dyDescent="0.25">
      <c r="A57" s="3">
        <v>28887027</v>
      </c>
      <c r="B57" s="3">
        <f t="shared" si="5"/>
        <v>28887027</v>
      </c>
      <c r="C57" s="3" t="s">
        <v>80</v>
      </c>
      <c r="D57" s="3"/>
      <c r="E57" s="3"/>
      <c r="F57" s="3"/>
      <c r="G57" s="6"/>
      <c r="H57" s="6"/>
      <c r="I57" s="6"/>
      <c r="J57" s="6"/>
      <c r="Q57" s="10"/>
      <c r="R57" s="10"/>
      <c r="S57" s="10"/>
      <c r="T57" s="10"/>
      <c r="U57" s="10">
        <v>36452730</v>
      </c>
      <c r="V57" s="10" t="s">
        <v>735</v>
      </c>
      <c r="AC57" s="19"/>
      <c r="AD57" s="19"/>
      <c r="AE57" s="19"/>
      <c r="AF57" s="19"/>
    </row>
    <row r="58" spans="1:32" x14ac:dyDescent="0.25">
      <c r="A58" s="3">
        <v>29086729</v>
      </c>
      <c r="B58" s="3">
        <f t="shared" si="5"/>
        <v>29086729</v>
      </c>
      <c r="C58" s="3" t="s">
        <v>81</v>
      </c>
      <c r="D58" s="3"/>
      <c r="E58" s="3"/>
      <c r="F58" s="3"/>
      <c r="G58" s="6"/>
      <c r="H58" s="6"/>
      <c r="I58" s="6"/>
      <c r="J58" s="6"/>
      <c r="Q58" s="10"/>
      <c r="R58" s="10"/>
      <c r="S58" s="10"/>
      <c r="T58" s="10"/>
      <c r="U58" s="10">
        <v>34614601</v>
      </c>
      <c r="V58" s="10" t="s">
        <v>736</v>
      </c>
      <c r="AC58" s="19"/>
      <c r="AD58" s="19"/>
      <c r="AE58" s="19"/>
      <c r="AF58" s="19"/>
    </row>
    <row r="59" spans="1:32" x14ac:dyDescent="0.25">
      <c r="A59" s="3">
        <v>29214271</v>
      </c>
      <c r="B59" s="3">
        <f t="shared" si="5"/>
        <v>29214271</v>
      </c>
      <c r="C59" s="3" t="s">
        <v>82</v>
      </c>
      <c r="D59" s="3"/>
      <c r="E59" s="3"/>
      <c r="F59" s="3"/>
      <c r="G59" s="6"/>
      <c r="H59" s="6"/>
      <c r="I59" s="6"/>
      <c r="J59" s="6"/>
      <c r="Q59" s="10"/>
      <c r="R59" s="10"/>
      <c r="S59" s="10"/>
      <c r="T59" s="10"/>
      <c r="U59" s="10">
        <v>36945419</v>
      </c>
      <c r="V59" s="10" t="s">
        <v>737</v>
      </c>
      <c r="AC59" s="19"/>
      <c r="AD59" s="19"/>
      <c r="AE59" s="19"/>
      <c r="AF59" s="19"/>
    </row>
    <row r="60" spans="1:32" x14ac:dyDescent="0.25">
      <c r="A60" s="3">
        <v>29252289</v>
      </c>
      <c r="B60" s="3">
        <f t="shared" si="5"/>
        <v>29252289</v>
      </c>
      <c r="C60" s="3" t="s">
        <v>83</v>
      </c>
      <c r="D60" s="3"/>
      <c r="E60" s="3"/>
      <c r="F60" s="3"/>
      <c r="G60" s="6"/>
      <c r="H60" s="6"/>
      <c r="I60" s="6"/>
      <c r="J60" s="6"/>
      <c r="Q60" s="10"/>
      <c r="R60" s="10"/>
      <c r="S60" s="10"/>
      <c r="T60" s="10"/>
      <c r="U60" s="10">
        <v>36026774</v>
      </c>
      <c r="V60" s="10" t="s">
        <v>738</v>
      </c>
      <c r="AC60" s="19"/>
      <c r="AD60" s="19"/>
      <c r="AE60" s="19"/>
      <c r="AF60" s="19"/>
    </row>
    <row r="61" spans="1:32" x14ac:dyDescent="0.25">
      <c r="A61" s="3">
        <v>30008510</v>
      </c>
      <c r="B61" s="3">
        <f t="shared" si="5"/>
        <v>30008510</v>
      </c>
      <c r="C61" s="3" t="s">
        <v>84</v>
      </c>
      <c r="D61" s="3"/>
      <c r="E61" s="3"/>
      <c r="F61" s="3"/>
      <c r="G61" s="6"/>
      <c r="H61" s="6"/>
      <c r="I61" s="6"/>
      <c r="J61" s="6"/>
      <c r="Q61" s="10"/>
      <c r="R61" s="10"/>
      <c r="S61" s="10"/>
      <c r="T61" s="10"/>
      <c r="U61" s="10">
        <v>33763190</v>
      </c>
      <c r="V61" s="10" t="s">
        <v>739</v>
      </c>
      <c r="AC61" s="19"/>
      <c r="AD61" s="19"/>
      <c r="AE61" s="19"/>
      <c r="AF61" s="19"/>
    </row>
    <row r="62" spans="1:32" x14ac:dyDescent="0.25">
      <c r="A62" s="3">
        <v>30404335</v>
      </c>
      <c r="B62" s="3">
        <f t="shared" si="5"/>
        <v>30404335</v>
      </c>
      <c r="C62" s="3" t="s">
        <v>85</v>
      </c>
      <c r="D62" s="3"/>
      <c r="E62" s="3"/>
      <c r="F62" s="3"/>
      <c r="G62" s="6"/>
      <c r="H62" s="6"/>
      <c r="I62" s="6"/>
      <c r="J62" s="6"/>
      <c r="Q62" s="10"/>
      <c r="R62" s="10"/>
      <c r="S62" s="10"/>
      <c r="T62" s="10"/>
      <c r="U62" s="10">
        <v>33356331</v>
      </c>
      <c r="V62" s="10" t="s">
        <v>740</v>
      </c>
      <c r="AC62" s="19"/>
      <c r="AD62" s="19"/>
      <c r="AE62" s="19"/>
      <c r="AF62" s="19"/>
    </row>
    <row r="63" spans="1:32" x14ac:dyDescent="0.25">
      <c r="A63" s="3">
        <v>30593650</v>
      </c>
      <c r="B63" s="3">
        <f t="shared" si="5"/>
        <v>30593650</v>
      </c>
      <c r="C63" s="3" t="s">
        <v>86</v>
      </c>
      <c r="D63" s="3"/>
      <c r="E63" s="3"/>
      <c r="F63" s="3"/>
      <c r="G63" s="6"/>
      <c r="H63" s="6"/>
      <c r="I63" s="6"/>
      <c r="J63" s="6"/>
      <c r="Q63" s="10"/>
      <c r="R63" s="10"/>
      <c r="S63" s="10"/>
      <c r="T63" s="10"/>
      <c r="U63" s="10">
        <v>33076126</v>
      </c>
      <c r="V63" s="10" t="s">
        <v>741</v>
      </c>
      <c r="AC63" s="19"/>
      <c r="AD63" s="19"/>
      <c r="AE63" s="19"/>
      <c r="AF63" s="19"/>
    </row>
    <row r="64" spans="1:32" x14ac:dyDescent="0.25">
      <c r="A64" s="3">
        <v>31875617</v>
      </c>
      <c r="B64" s="3">
        <f t="shared" si="5"/>
        <v>31875617</v>
      </c>
      <c r="C64" s="3" t="s">
        <v>87</v>
      </c>
      <c r="D64" s="3"/>
      <c r="E64" s="3"/>
      <c r="F64" s="3"/>
      <c r="G64" s="6"/>
      <c r="H64" s="6"/>
      <c r="I64" s="6"/>
      <c r="J64" s="6"/>
      <c r="Q64" s="10"/>
      <c r="R64" s="10"/>
      <c r="S64" s="10"/>
      <c r="T64" s="10"/>
      <c r="U64" s="10">
        <v>33356951</v>
      </c>
      <c r="V64" s="10" t="s">
        <v>742</v>
      </c>
      <c r="AC64" s="19"/>
      <c r="AD64" s="19"/>
      <c r="AE64" s="19"/>
      <c r="AF64" s="19"/>
    </row>
    <row r="65" spans="1:32" x14ac:dyDescent="0.25">
      <c r="A65" s="3">
        <v>32073964</v>
      </c>
      <c r="B65" s="3">
        <f t="shared" si="5"/>
        <v>32073964</v>
      </c>
      <c r="C65" s="3" t="s">
        <v>88</v>
      </c>
      <c r="D65" s="3"/>
      <c r="E65" s="3"/>
      <c r="F65" s="3"/>
      <c r="G65" s="6"/>
      <c r="H65" s="6"/>
      <c r="I65" s="6"/>
      <c r="J65" s="6"/>
      <c r="Q65" s="10"/>
      <c r="R65" s="10"/>
      <c r="S65" s="10"/>
      <c r="T65" s="10"/>
      <c r="U65" s="10">
        <v>35486097</v>
      </c>
      <c r="V65" s="10" t="s">
        <v>743</v>
      </c>
      <c r="AC65" s="19"/>
      <c r="AD65" s="19"/>
      <c r="AE65" s="19"/>
      <c r="AF65" s="19"/>
    </row>
    <row r="66" spans="1:32" x14ac:dyDescent="0.25">
      <c r="A66" s="3">
        <v>32293174</v>
      </c>
      <c r="B66" s="3">
        <f t="shared" si="5"/>
        <v>32293174</v>
      </c>
      <c r="C66" s="3" t="s">
        <v>89</v>
      </c>
      <c r="D66" s="3"/>
      <c r="E66" s="3"/>
      <c r="F66" s="3"/>
      <c r="G66" s="6"/>
      <c r="H66" s="6"/>
      <c r="I66" s="6"/>
      <c r="J66" s="6"/>
      <c r="Q66" s="10"/>
      <c r="R66" s="10"/>
      <c r="S66" s="10"/>
      <c r="T66" s="10"/>
      <c r="U66" s="10">
        <v>33637764</v>
      </c>
      <c r="V66" s="10" t="s">
        <v>744</v>
      </c>
      <c r="AC66" s="19"/>
      <c r="AD66" s="19"/>
      <c r="AE66" s="19"/>
      <c r="AF66" s="19"/>
    </row>
    <row r="67" spans="1:32" x14ac:dyDescent="0.25">
      <c r="A67" s="3">
        <v>32317448</v>
      </c>
      <c r="B67" s="3">
        <f t="shared" si="5"/>
        <v>32317448</v>
      </c>
      <c r="C67" s="3" t="s">
        <v>90</v>
      </c>
      <c r="D67" s="3"/>
      <c r="E67" s="3"/>
      <c r="F67" s="3"/>
      <c r="G67" s="6"/>
      <c r="H67" s="6"/>
      <c r="I67" s="6"/>
      <c r="J67" s="6"/>
      <c r="Q67" s="10"/>
      <c r="R67" s="10"/>
      <c r="S67" s="10"/>
      <c r="T67" s="10"/>
      <c r="U67" s="10">
        <v>35652620</v>
      </c>
      <c r="V67" s="10" t="s">
        <v>745</v>
      </c>
      <c r="AC67" s="19"/>
      <c r="AD67" s="19"/>
      <c r="AE67" s="19"/>
      <c r="AF67" s="19"/>
    </row>
    <row r="68" spans="1:32" x14ac:dyDescent="0.25">
      <c r="A68" s="3">
        <v>32660533</v>
      </c>
      <c r="B68" s="3">
        <f t="shared" si="5"/>
        <v>32660533</v>
      </c>
      <c r="C68" s="3" t="s">
        <v>91</v>
      </c>
      <c r="D68" s="3"/>
      <c r="E68" s="3"/>
      <c r="F68" s="3"/>
      <c r="G68" s="6"/>
      <c r="H68" s="6"/>
      <c r="I68" s="6"/>
      <c r="J68" s="6"/>
      <c r="Q68" s="10"/>
      <c r="R68" s="10"/>
      <c r="S68" s="10"/>
      <c r="T68" s="10"/>
      <c r="U68" s="10">
        <v>36053321</v>
      </c>
      <c r="V68" s="10" t="s">
        <v>746</v>
      </c>
      <c r="AC68" s="19"/>
      <c r="AD68" s="19"/>
      <c r="AE68" s="19"/>
      <c r="AF68" s="19"/>
    </row>
    <row r="69" spans="1:32" x14ac:dyDescent="0.25">
      <c r="A69" s="3">
        <v>33425449</v>
      </c>
      <c r="B69" s="3">
        <f t="shared" si="5"/>
        <v>33425449</v>
      </c>
      <c r="C69" s="3" t="s">
        <v>163</v>
      </c>
      <c r="D69" s="3"/>
      <c r="E69" s="3"/>
      <c r="F69" s="3"/>
      <c r="G69" s="6"/>
      <c r="H69" s="6"/>
      <c r="I69" s="6"/>
      <c r="J69" s="6"/>
      <c r="Q69" s="10"/>
      <c r="R69" s="10"/>
      <c r="S69" s="10"/>
      <c r="T69" s="10"/>
      <c r="U69" s="10">
        <v>27678491</v>
      </c>
      <c r="V69" s="10" t="s">
        <v>747</v>
      </c>
      <c r="AC69" s="19"/>
      <c r="AD69" s="19"/>
      <c r="AE69" s="19"/>
      <c r="AF69" s="19"/>
    </row>
    <row r="70" spans="1:32" x14ac:dyDescent="0.25">
      <c r="A70" s="3">
        <v>33428014</v>
      </c>
      <c r="B70" s="3">
        <f t="shared" si="5"/>
        <v>33428014</v>
      </c>
      <c r="C70" s="3" t="s">
        <v>92</v>
      </c>
      <c r="D70" s="3"/>
      <c r="E70" s="3"/>
      <c r="F70" s="3"/>
      <c r="G70" s="6"/>
      <c r="H70" s="6"/>
      <c r="I70" s="6"/>
      <c r="J70" s="6"/>
      <c r="Q70" s="10"/>
      <c r="R70" s="10"/>
      <c r="S70" s="10"/>
      <c r="T70" s="10"/>
      <c r="U70" s="10">
        <v>28483759</v>
      </c>
      <c r="V70" s="10" t="s">
        <v>748</v>
      </c>
      <c r="AC70" s="19"/>
      <c r="AD70" s="19"/>
      <c r="AE70" s="19"/>
      <c r="AF70" s="19"/>
    </row>
    <row r="71" spans="1:32" x14ac:dyDescent="0.25">
      <c r="A71" s="3">
        <v>33958900</v>
      </c>
      <c r="B71" s="3">
        <f t="shared" si="5"/>
        <v>33958900</v>
      </c>
      <c r="C71" s="3" t="s">
        <v>93</v>
      </c>
      <c r="D71" s="3"/>
      <c r="E71" s="3"/>
      <c r="F71" s="3"/>
      <c r="G71" s="6"/>
      <c r="H71" s="6"/>
      <c r="I71" s="6"/>
      <c r="J71" s="6"/>
      <c r="Q71" s="10"/>
      <c r="R71" s="10"/>
      <c r="S71" s="10"/>
      <c r="T71" s="10"/>
      <c r="U71" s="10">
        <v>37254711</v>
      </c>
      <c r="V71" s="10" t="s">
        <v>749</v>
      </c>
      <c r="AC71" s="19"/>
      <c r="AD71" s="19"/>
      <c r="AE71" s="19"/>
      <c r="AF71" s="19"/>
    </row>
    <row r="72" spans="1:32" x14ac:dyDescent="0.25">
      <c r="A72" s="3">
        <v>34081972</v>
      </c>
      <c r="B72" s="3">
        <f t="shared" si="5"/>
        <v>34081972</v>
      </c>
      <c r="C72" s="3" t="s">
        <v>94</v>
      </c>
      <c r="D72" s="3"/>
      <c r="E72" s="3"/>
      <c r="F72" s="3"/>
      <c r="G72" s="6"/>
      <c r="H72" s="6"/>
      <c r="I72" s="6"/>
      <c r="J72" s="6"/>
      <c r="Q72" s="10"/>
      <c r="R72" s="10"/>
      <c r="S72" s="10"/>
      <c r="T72" s="10"/>
      <c r="U72" s="10">
        <v>37127345</v>
      </c>
      <c r="V72" s="10" t="s">
        <v>750</v>
      </c>
      <c r="AC72" s="19"/>
      <c r="AD72" s="19"/>
      <c r="AE72" s="19"/>
      <c r="AF72" s="19"/>
    </row>
    <row r="73" spans="1:32" x14ac:dyDescent="0.25">
      <c r="A73" s="3">
        <v>34477264</v>
      </c>
      <c r="B73" s="3">
        <f t="shared" si="5"/>
        <v>34477264</v>
      </c>
      <c r="C73" s="3" t="s">
        <v>95</v>
      </c>
      <c r="D73" s="3"/>
      <c r="E73" s="3"/>
      <c r="F73" s="3"/>
      <c r="Q73" s="10"/>
      <c r="R73" s="10"/>
      <c r="S73" s="10"/>
      <c r="T73" s="10"/>
      <c r="U73" s="10">
        <v>37290823</v>
      </c>
      <c r="V73" s="10" t="s">
        <v>751</v>
      </c>
      <c r="AC73" s="19"/>
      <c r="AD73" s="19"/>
      <c r="AE73" s="19"/>
      <c r="AF73" s="19"/>
    </row>
    <row r="74" spans="1:32" x14ac:dyDescent="0.25">
      <c r="A74" s="3">
        <v>34964211</v>
      </c>
      <c r="B74" s="3">
        <f t="shared" si="5"/>
        <v>34964211</v>
      </c>
      <c r="C74" s="3" t="s">
        <v>96</v>
      </c>
      <c r="D74" s="3"/>
      <c r="E74" s="3"/>
      <c r="F74" s="3"/>
      <c r="Q74" s="10"/>
      <c r="R74" s="10"/>
      <c r="S74" s="10"/>
      <c r="T74" s="10"/>
      <c r="U74" s="10">
        <v>36936827</v>
      </c>
      <c r="V74" s="10" t="s">
        <v>752</v>
      </c>
      <c r="AC74" s="19"/>
      <c r="AD74" s="19"/>
      <c r="AE74" s="19"/>
      <c r="AF74" s="19"/>
    </row>
    <row r="75" spans="1:32" x14ac:dyDescent="0.25">
      <c r="A75" s="3">
        <v>35104704</v>
      </c>
      <c r="B75" s="3">
        <f t="shared" si="5"/>
        <v>35104704</v>
      </c>
      <c r="C75" s="3" t="s">
        <v>164</v>
      </c>
      <c r="D75" s="3"/>
      <c r="E75" s="3"/>
      <c r="F75" s="3"/>
      <c r="Q75" s="10"/>
      <c r="R75" s="10"/>
      <c r="S75" s="10"/>
      <c r="T75" s="10"/>
      <c r="U75" s="10">
        <v>17919245</v>
      </c>
      <c r="V75" s="10" t="s">
        <v>753</v>
      </c>
      <c r="AC75" s="19"/>
      <c r="AD75" s="19"/>
      <c r="AE75" s="19"/>
      <c r="AF75" s="19"/>
    </row>
    <row r="76" spans="1:32" x14ac:dyDescent="0.25">
      <c r="A76" s="3">
        <v>35229582</v>
      </c>
      <c r="B76" s="3">
        <f t="shared" si="5"/>
        <v>35229582</v>
      </c>
      <c r="C76" s="3" t="s">
        <v>97</v>
      </c>
      <c r="D76" s="3"/>
      <c r="E76" s="3"/>
      <c r="F76" s="3"/>
      <c r="Q76" s="10"/>
      <c r="R76" s="10"/>
      <c r="S76" s="10"/>
      <c r="T76" s="10"/>
      <c r="U76" s="10">
        <v>37450197</v>
      </c>
      <c r="V76" s="10" t="s">
        <v>754</v>
      </c>
      <c r="AC76" s="19"/>
      <c r="AD76" s="19"/>
      <c r="AE76" s="19"/>
      <c r="AF76" s="19"/>
    </row>
    <row r="77" spans="1:32" x14ac:dyDescent="0.25">
      <c r="A77" s="3">
        <v>35826742</v>
      </c>
      <c r="B77" s="3">
        <f t="shared" si="5"/>
        <v>35826742</v>
      </c>
      <c r="C77" s="3" t="s">
        <v>98</v>
      </c>
      <c r="D77" s="3"/>
      <c r="E77" s="3"/>
      <c r="F77" s="3"/>
      <c r="Q77" s="10"/>
      <c r="R77" s="10"/>
      <c r="S77" s="10"/>
      <c r="T77" s="10"/>
      <c r="U77" s="10">
        <v>34706344</v>
      </c>
      <c r="V77" s="10" t="s">
        <v>755</v>
      </c>
      <c r="AC77" s="19"/>
      <c r="AD77" s="19"/>
      <c r="AE77" s="19"/>
      <c r="AF77" s="19"/>
    </row>
    <row r="78" spans="1:32" x14ac:dyDescent="0.25">
      <c r="A78" s="3">
        <v>36395389</v>
      </c>
      <c r="B78" s="3">
        <f t="shared" si="5"/>
        <v>36395389</v>
      </c>
      <c r="C78" s="3" t="s">
        <v>99</v>
      </c>
      <c r="D78" s="3"/>
      <c r="E78" s="3"/>
      <c r="F78" s="3"/>
      <c r="Q78" s="10"/>
      <c r="R78" s="10"/>
      <c r="S78" s="10"/>
      <c r="T78" s="10"/>
      <c r="U78" s="10">
        <v>37460028</v>
      </c>
      <c r="V78" s="10" t="s">
        <v>756</v>
      </c>
      <c r="AC78" s="19"/>
      <c r="AD78" s="19"/>
      <c r="AE78" s="19"/>
      <c r="AF78" s="19"/>
    </row>
    <row r="79" spans="1:32" x14ac:dyDescent="0.25">
      <c r="A79" s="3">
        <v>36450673</v>
      </c>
      <c r="B79" s="3">
        <f t="shared" si="5"/>
        <v>36450673</v>
      </c>
      <c r="C79" s="3" t="s">
        <v>100</v>
      </c>
      <c r="D79" s="3"/>
      <c r="E79" s="3"/>
      <c r="F79" s="3"/>
      <c r="Q79" s="10"/>
      <c r="R79" s="10"/>
      <c r="S79" s="10"/>
      <c r="T79" s="10"/>
      <c r="U79" s="10">
        <v>32318630</v>
      </c>
      <c r="V79" s="10" t="s">
        <v>757</v>
      </c>
      <c r="AC79" s="19"/>
      <c r="AD79" s="19"/>
      <c r="AE79" s="19"/>
      <c r="AF79" s="19"/>
    </row>
    <row r="80" spans="1:32" x14ac:dyDescent="0.25">
      <c r="A80" s="3">
        <v>36938188</v>
      </c>
      <c r="B80" s="3">
        <f t="shared" si="5"/>
        <v>36938188</v>
      </c>
      <c r="C80" s="3" t="s">
        <v>101</v>
      </c>
      <c r="D80" s="3"/>
      <c r="E80" s="3"/>
      <c r="F80" s="3"/>
      <c r="Q80" s="10"/>
      <c r="R80" s="10"/>
      <c r="S80" s="10"/>
      <c r="T80" s="10"/>
      <c r="U80" s="10">
        <v>26370833</v>
      </c>
      <c r="V80" s="10" t="s">
        <v>758</v>
      </c>
      <c r="AC80" s="19"/>
      <c r="AD80" s="19"/>
      <c r="AE80" s="19"/>
      <c r="AF80" s="19"/>
    </row>
    <row r="81" spans="1:32" x14ac:dyDescent="0.25">
      <c r="A81" s="3">
        <v>36949570</v>
      </c>
      <c r="B81" s="3">
        <f t="shared" si="5"/>
        <v>36949570</v>
      </c>
      <c r="C81" s="3" t="s">
        <v>102</v>
      </c>
      <c r="D81" s="3"/>
      <c r="E81" s="3"/>
      <c r="F81" s="3"/>
      <c r="Q81" s="10"/>
      <c r="R81" s="10"/>
      <c r="S81" s="10"/>
      <c r="T81" s="10"/>
      <c r="U81" s="10">
        <v>31331560</v>
      </c>
      <c r="V81" s="10" t="s">
        <v>759</v>
      </c>
      <c r="AC81" s="19"/>
      <c r="AD81" s="19"/>
      <c r="AE81" s="19"/>
      <c r="AF81" s="19"/>
    </row>
    <row r="82" spans="1:32" x14ac:dyDescent="0.25">
      <c r="A82" s="3">
        <v>37053023</v>
      </c>
      <c r="B82" s="3">
        <f t="shared" si="5"/>
        <v>37053023</v>
      </c>
      <c r="C82" s="3" t="s">
        <v>103</v>
      </c>
      <c r="D82" s="3"/>
      <c r="E82" s="3"/>
      <c r="F82" s="3"/>
      <c r="Q82" s="10"/>
      <c r="R82" s="10"/>
      <c r="S82" s="10"/>
      <c r="T82" s="10"/>
      <c r="U82" s="10">
        <v>35653740</v>
      </c>
      <c r="V82" s="10" t="s">
        <v>760</v>
      </c>
      <c r="AC82" s="19"/>
      <c r="AD82" s="19"/>
      <c r="AE82" s="19"/>
      <c r="AF82" s="19"/>
    </row>
    <row r="83" spans="1:32" x14ac:dyDescent="0.25">
      <c r="A83" s="3">
        <v>37493317</v>
      </c>
      <c r="B83" s="3">
        <f t="shared" si="5"/>
        <v>37493317</v>
      </c>
      <c r="C83" s="3" t="s">
        <v>104</v>
      </c>
      <c r="D83" s="3"/>
      <c r="E83" s="3"/>
      <c r="F83" s="3"/>
      <c r="Q83" s="10"/>
      <c r="R83" s="10"/>
      <c r="S83" s="10"/>
      <c r="T83" s="10"/>
      <c r="U83" s="10">
        <v>36695358</v>
      </c>
      <c r="V83" s="10" t="s">
        <v>761</v>
      </c>
      <c r="AC83" s="19"/>
      <c r="AD83" s="19"/>
      <c r="AE83" s="19"/>
      <c r="AF83" s="19"/>
    </row>
    <row r="84" spans="1:32" x14ac:dyDescent="0.25">
      <c r="A84" s="3">
        <v>37918431</v>
      </c>
      <c r="B84" s="3">
        <f t="shared" si="5"/>
        <v>37918431</v>
      </c>
      <c r="C84" s="3" t="s">
        <v>105</v>
      </c>
      <c r="D84" s="3"/>
      <c r="E84" s="3"/>
      <c r="F84" s="3"/>
      <c r="Q84" s="10"/>
      <c r="R84" s="10"/>
      <c r="S84" s="10"/>
      <c r="T84" s="10"/>
      <c r="U84" s="10">
        <v>35031952</v>
      </c>
      <c r="V84" s="10" t="s">
        <v>762</v>
      </c>
      <c r="AC84" s="19"/>
      <c r="AD84" s="19"/>
      <c r="AE84" s="19"/>
      <c r="AF84" s="19"/>
    </row>
    <row r="85" spans="1:32" x14ac:dyDescent="0.25">
      <c r="AC85" s="19"/>
      <c r="AD85" s="19"/>
      <c r="AE85" s="19"/>
      <c r="AF85" s="19"/>
    </row>
    <row r="86" spans="1:32" x14ac:dyDescent="0.25">
      <c r="AC86" s="19"/>
      <c r="AD86" s="19"/>
      <c r="AE86" s="19"/>
      <c r="AF86" s="19"/>
    </row>
    <row r="87" spans="1:32" x14ac:dyDescent="0.25">
      <c r="AC87" s="19"/>
      <c r="AD87" s="19"/>
      <c r="AE87" s="19"/>
      <c r="AF87" s="19"/>
    </row>
    <row r="88" spans="1:32" x14ac:dyDescent="0.25">
      <c r="AC88" s="19"/>
      <c r="AD88" s="19"/>
      <c r="AE88" s="19"/>
      <c r="AF88" s="19"/>
    </row>
    <row r="89" spans="1:32" x14ac:dyDescent="0.25">
      <c r="AC89" s="19"/>
      <c r="AD89" s="19"/>
      <c r="AE89" s="19"/>
      <c r="AF89" s="19"/>
    </row>
    <row r="90" spans="1:32" x14ac:dyDescent="0.25">
      <c r="AC90" s="19"/>
      <c r="AD90" s="19"/>
      <c r="AE90" s="19"/>
      <c r="AF90" s="19"/>
    </row>
    <row r="91" spans="1:32" x14ac:dyDescent="0.25">
      <c r="AC91" s="19"/>
      <c r="AD91" s="19"/>
      <c r="AE91" s="19"/>
      <c r="AF91" s="19"/>
    </row>
    <row r="92" spans="1:32" x14ac:dyDescent="0.25">
      <c r="AC92" s="19"/>
      <c r="AD92" s="19"/>
      <c r="AE92" s="19"/>
      <c r="AF92" s="19"/>
    </row>
    <row r="93" spans="1:32" x14ac:dyDescent="0.25">
      <c r="AC93" s="19"/>
      <c r="AD93" s="19"/>
      <c r="AE93" s="19"/>
      <c r="AF93" s="19"/>
    </row>
    <row r="94" spans="1:32" x14ac:dyDescent="0.25">
      <c r="AC94" s="19"/>
      <c r="AD94" s="19"/>
      <c r="AE94" s="19"/>
      <c r="AF94" s="19"/>
    </row>
    <row r="95" spans="1:32" x14ac:dyDescent="0.25">
      <c r="AC95" s="19"/>
      <c r="AD95" s="19"/>
      <c r="AE95" s="19"/>
      <c r="AF95" s="19"/>
    </row>
    <row r="96" spans="1:32" x14ac:dyDescent="0.25">
      <c r="AC96" s="19"/>
      <c r="AD96" s="19"/>
      <c r="AE96" s="19"/>
      <c r="AF96" s="19"/>
    </row>
    <row r="97" spans="29:32" x14ac:dyDescent="0.25">
      <c r="AC97" s="19"/>
      <c r="AD97" s="19"/>
      <c r="AE97" s="19"/>
      <c r="AF97" s="19"/>
    </row>
    <row r="98" spans="29:32" x14ac:dyDescent="0.25">
      <c r="AC98" s="19"/>
      <c r="AD98" s="19"/>
      <c r="AE98" s="19"/>
      <c r="AF98" s="19"/>
    </row>
    <row r="99" spans="29:32" x14ac:dyDescent="0.25">
      <c r="AC99" s="19"/>
      <c r="AD99" s="19"/>
      <c r="AE99" s="19"/>
      <c r="AF99" s="19"/>
    </row>
    <row r="100" spans="29:32" x14ac:dyDescent="0.25">
      <c r="AC100" s="19"/>
      <c r="AD100" s="19"/>
      <c r="AE100" s="19"/>
      <c r="AF100" s="19"/>
    </row>
    <row r="101" spans="29:32" x14ac:dyDescent="0.25">
      <c r="AC101" s="19"/>
      <c r="AD101" s="19"/>
      <c r="AE101" s="19"/>
      <c r="AF101" s="19"/>
    </row>
    <row r="102" spans="29:32" x14ac:dyDescent="0.25">
      <c r="AC102" s="19"/>
      <c r="AD102" s="19"/>
      <c r="AE102" s="19"/>
      <c r="AF102" s="19"/>
    </row>
    <row r="103" spans="29:32" x14ac:dyDescent="0.25">
      <c r="AC103" s="19"/>
      <c r="AD103" s="19"/>
      <c r="AE103" s="19"/>
      <c r="AF103" s="19"/>
    </row>
    <row r="104" spans="29:32" x14ac:dyDescent="0.25">
      <c r="AC104" s="19"/>
      <c r="AD104" s="19"/>
      <c r="AE104" s="19"/>
      <c r="AF104" s="19"/>
    </row>
    <row r="105" spans="29:32" x14ac:dyDescent="0.25">
      <c r="AC105" s="19"/>
      <c r="AD105" s="19"/>
      <c r="AE105" s="19"/>
      <c r="AF105" s="19"/>
    </row>
    <row r="106" spans="29:32" x14ac:dyDescent="0.25">
      <c r="AC106" s="19"/>
      <c r="AD106" s="19"/>
      <c r="AE106" s="19"/>
      <c r="AF106" s="19"/>
    </row>
    <row r="107" spans="29:32" x14ac:dyDescent="0.25">
      <c r="AC107" s="19"/>
      <c r="AD107" s="19"/>
      <c r="AE107" s="19"/>
      <c r="AF107" s="19"/>
    </row>
    <row r="108" spans="29:32" x14ac:dyDescent="0.25">
      <c r="AC108" s="19"/>
      <c r="AD108" s="19"/>
      <c r="AE108" s="19"/>
      <c r="AF108" s="19"/>
    </row>
    <row r="109" spans="29:32" x14ac:dyDescent="0.25">
      <c r="AC109" s="19"/>
      <c r="AD109" s="19"/>
      <c r="AE109" s="19"/>
      <c r="AF109" s="19"/>
    </row>
    <row r="110" spans="29:32" x14ac:dyDescent="0.25">
      <c r="AC110" s="19"/>
      <c r="AD110" s="19"/>
      <c r="AE110" s="19"/>
      <c r="AF110" s="19"/>
    </row>
    <row r="111" spans="29:32" x14ac:dyDescent="0.25">
      <c r="AC111" s="19"/>
      <c r="AD111" s="19"/>
      <c r="AE111" s="19"/>
      <c r="AF111" s="19"/>
    </row>
    <row r="112" spans="29:32" x14ac:dyDescent="0.25">
      <c r="AC112" s="19"/>
      <c r="AD112" s="19"/>
      <c r="AE112" s="19"/>
      <c r="AF112" s="19"/>
    </row>
    <row r="113" spans="29:32" x14ac:dyDescent="0.25">
      <c r="AC113" s="19"/>
      <c r="AD113" s="19"/>
      <c r="AE113" s="19"/>
      <c r="AF113" s="19"/>
    </row>
    <row r="114" spans="29:32" x14ac:dyDescent="0.25">
      <c r="AC114" s="19"/>
      <c r="AD114" s="19"/>
      <c r="AE114" s="19"/>
      <c r="AF114" s="19"/>
    </row>
    <row r="115" spans="29:32" x14ac:dyDescent="0.25">
      <c r="AC115" s="19"/>
      <c r="AD115" s="19"/>
      <c r="AE115" s="19"/>
      <c r="AF115" s="19"/>
    </row>
    <row r="116" spans="29:32" x14ac:dyDescent="0.25">
      <c r="AC116" s="19"/>
      <c r="AD116" s="19"/>
      <c r="AE116" s="19"/>
      <c r="AF116" s="19"/>
    </row>
    <row r="117" spans="29:32" x14ac:dyDescent="0.25">
      <c r="AC117" s="19"/>
      <c r="AD117" s="19"/>
      <c r="AE117" s="19"/>
      <c r="AF117" s="19"/>
    </row>
    <row r="118" spans="29:32" x14ac:dyDescent="0.25">
      <c r="AC118" s="19"/>
      <c r="AD118" s="19"/>
      <c r="AE118" s="19"/>
      <c r="AF118" s="19"/>
    </row>
    <row r="119" spans="29:32" x14ac:dyDescent="0.25">
      <c r="AC119" s="19"/>
      <c r="AD119" s="19"/>
      <c r="AE119" s="19"/>
      <c r="AF119" s="19"/>
    </row>
    <row r="120" spans="29:32" x14ac:dyDescent="0.25">
      <c r="AC120" s="19"/>
      <c r="AD120" s="19"/>
      <c r="AE120" s="19"/>
      <c r="AF120" s="19"/>
    </row>
    <row r="121" spans="29:32" x14ac:dyDescent="0.25">
      <c r="AC121" s="19"/>
      <c r="AD121" s="19"/>
      <c r="AE121" s="19"/>
      <c r="AF121" s="19"/>
    </row>
    <row r="122" spans="29:32" x14ac:dyDescent="0.25">
      <c r="AC122" s="19"/>
      <c r="AD122" s="19"/>
      <c r="AE122" s="19"/>
      <c r="AF122" s="19"/>
    </row>
    <row r="123" spans="29:32" x14ac:dyDescent="0.25">
      <c r="AC123" s="19"/>
      <c r="AD123" s="19"/>
      <c r="AE123" s="19"/>
      <c r="AF123" s="19"/>
    </row>
    <row r="124" spans="29:32" x14ac:dyDescent="0.25">
      <c r="AC124" s="19"/>
      <c r="AD124" s="19"/>
      <c r="AE124" s="19"/>
      <c r="AF124" s="19"/>
    </row>
    <row r="125" spans="29:32" x14ac:dyDescent="0.25">
      <c r="AC125" s="19"/>
      <c r="AD125" s="19"/>
      <c r="AE125" s="19"/>
      <c r="AF125" s="19"/>
    </row>
    <row r="126" spans="29:32" x14ac:dyDescent="0.25">
      <c r="AC126" s="19"/>
      <c r="AD126" s="19"/>
      <c r="AE126" s="19"/>
      <c r="AF126" s="19"/>
    </row>
    <row r="127" spans="29:32" x14ac:dyDescent="0.25">
      <c r="AC127" s="19"/>
      <c r="AD127" s="19"/>
      <c r="AE127" s="19"/>
      <c r="AF127" s="19"/>
    </row>
    <row r="128" spans="29:32" x14ac:dyDescent="0.25">
      <c r="AC128" s="19"/>
      <c r="AD128" s="19"/>
      <c r="AE128" s="19"/>
      <c r="AF128" s="19"/>
    </row>
    <row r="129" spans="29:32" x14ac:dyDescent="0.25">
      <c r="AC129" s="19"/>
      <c r="AD129" s="19"/>
      <c r="AE129" s="19"/>
      <c r="AF129" s="19"/>
    </row>
    <row r="130" spans="29:32" x14ac:dyDescent="0.25">
      <c r="AC130" s="19"/>
      <c r="AD130" s="19"/>
      <c r="AE130" s="19"/>
      <c r="AF130" s="19"/>
    </row>
    <row r="131" spans="29:32" x14ac:dyDescent="0.25">
      <c r="AC131" s="19"/>
      <c r="AD131" s="19"/>
      <c r="AE131" s="19"/>
      <c r="AF131" s="19"/>
    </row>
    <row r="132" spans="29:32" x14ac:dyDescent="0.25">
      <c r="AC132" s="19"/>
      <c r="AD132" s="19"/>
      <c r="AE132" s="19"/>
      <c r="AF132" s="19"/>
    </row>
    <row r="133" spans="29:32" x14ac:dyDescent="0.25">
      <c r="AC133" s="19"/>
      <c r="AD133" s="19"/>
      <c r="AE133" s="19"/>
      <c r="AF133" s="19"/>
    </row>
    <row r="134" spans="29:32" x14ac:dyDescent="0.25">
      <c r="AC134" s="19"/>
      <c r="AD134" s="19"/>
      <c r="AE134" s="19"/>
      <c r="AF134" s="19"/>
    </row>
    <row r="135" spans="29:32" x14ac:dyDescent="0.25">
      <c r="AC135" s="19"/>
      <c r="AD135" s="19"/>
      <c r="AE135" s="19"/>
      <c r="AF135" s="19"/>
    </row>
    <row r="136" spans="29:32" x14ac:dyDescent="0.25">
      <c r="AC136" s="19"/>
      <c r="AD136" s="19"/>
      <c r="AE136" s="19"/>
      <c r="AF136" s="19"/>
    </row>
    <row r="137" spans="29:32" x14ac:dyDescent="0.25">
      <c r="AC137" s="19"/>
      <c r="AD137" s="19"/>
      <c r="AE137" s="19"/>
      <c r="AF137" s="19"/>
    </row>
    <row r="138" spans="29:32" x14ac:dyDescent="0.25">
      <c r="AC138" s="19"/>
      <c r="AD138" s="19"/>
      <c r="AE138" s="19"/>
      <c r="AF138" s="19"/>
    </row>
    <row r="139" spans="29:32" x14ac:dyDescent="0.25">
      <c r="AC139" s="19"/>
      <c r="AD139" s="19"/>
      <c r="AE139" s="19"/>
      <c r="AF139" s="19"/>
    </row>
    <row r="140" spans="29:32" x14ac:dyDescent="0.25">
      <c r="AC140" s="19"/>
      <c r="AD140" s="19"/>
      <c r="AE140" s="19"/>
      <c r="AF140" s="19"/>
    </row>
    <row r="141" spans="29:32" x14ac:dyDescent="0.25">
      <c r="AC141" s="19"/>
      <c r="AD141" s="19"/>
      <c r="AE141" s="19"/>
      <c r="AF141" s="19"/>
    </row>
    <row r="142" spans="29:32" x14ac:dyDescent="0.25">
      <c r="AC142" s="19"/>
      <c r="AD142" s="19"/>
      <c r="AE142" s="19"/>
      <c r="AF142" s="19"/>
    </row>
    <row r="143" spans="29:32" x14ac:dyDescent="0.25">
      <c r="AC143" s="19"/>
      <c r="AD143" s="19"/>
      <c r="AE143" s="19"/>
      <c r="AF143" s="19"/>
    </row>
    <row r="144" spans="29:32" x14ac:dyDescent="0.25">
      <c r="AC144" s="19"/>
      <c r="AD144" s="19"/>
      <c r="AE144" s="19"/>
      <c r="AF144" s="19"/>
    </row>
    <row r="145" spans="29:32" x14ac:dyDescent="0.25">
      <c r="AC145" s="19"/>
      <c r="AD145" s="19"/>
      <c r="AE145" s="19"/>
      <c r="AF145" s="19"/>
    </row>
    <row r="146" spans="29:32" x14ac:dyDescent="0.25">
      <c r="AC146" s="19"/>
      <c r="AD146" s="19"/>
      <c r="AE146" s="19"/>
      <c r="AF146" s="19"/>
    </row>
    <row r="147" spans="29:32" x14ac:dyDescent="0.25">
      <c r="AC147" s="19"/>
      <c r="AD147" s="19"/>
      <c r="AE147" s="19"/>
      <c r="AF147" s="19"/>
    </row>
    <row r="148" spans="29:32" x14ac:dyDescent="0.25">
      <c r="AC148" s="19"/>
      <c r="AD148" s="19"/>
      <c r="AE148" s="19"/>
      <c r="AF148" s="19"/>
    </row>
    <row r="149" spans="29:32" x14ac:dyDescent="0.25">
      <c r="AC149" s="19"/>
      <c r="AD149" s="19"/>
      <c r="AE149" s="19"/>
      <c r="AF149" s="19"/>
    </row>
    <row r="150" spans="29:32" x14ac:dyDescent="0.25">
      <c r="AC150" s="19"/>
      <c r="AD150" s="19"/>
      <c r="AE150" s="19"/>
      <c r="AF150" s="19"/>
    </row>
    <row r="151" spans="29:32" x14ac:dyDescent="0.25">
      <c r="AC151" s="19"/>
      <c r="AD151" s="19"/>
      <c r="AE151" s="19"/>
      <c r="AF151" s="19"/>
    </row>
    <row r="152" spans="29:32" x14ac:dyDescent="0.25">
      <c r="AC152" s="19"/>
      <c r="AD152" s="19"/>
      <c r="AE152" s="19"/>
      <c r="AF152" s="19"/>
    </row>
    <row r="153" spans="29:32" x14ac:dyDescent="0.25">
      <c r="AC153" s="19"/>
      <c r="AD153" s="19"/>
      <c r="AE153" s="19"/>
      <c r="AF153" s="19"/>
    </row>
    <row r="154" spans="29:32" x14ac:dyDescent="0.25">
      <c r="AC154" s="19"/>
      <c r="AD154" s="19"/>
      <c r="AE154" s="19"/>
      <c r="AF154" s="19"/>
    </row>
    <row r="155" spans="29:32" x14ac:dyDescent="0.25">
      <c r="AC155" s="19"/>
      <c r="AD155" s="19"/>
      <c r="AE155" s="19"/>
      <c r="AF155" s="19"/>
    </row>
    <row r="156" spans="29:32" x14ac:dyDescent="0.25">
      <c r="AC156" s="19"/>
      <c r="AD156" s="19"/>
      <c r="AE156" s="19"/>
      <c r="AF156" s="19"/>
    </row>
    <row r="157" spans="29:32" x14ac:dyDescent="0.25">
      <c r="AC157" s="19"/>
      <c r="AD157" s="19"/>
      <c r="AE157" s="19"/>
      <c r="AF157" s="19"/>
    </row>
    <row r="158" spans="29:32" x14ac:dyDescent="0.25">
      <c r="AC158" s="19"/>
      <c r="AD158" s="19"/>
      <c r="AE158" s="19"/>
      <c r="AF158" s="19"/>
    </row>
    <row r="159" spans="29:32" x14ac:dyDescent="0.25">
      <c r="AC159" s="19"/>
      <c r="AD159" s="19"/>
      <c r="AE159" s="19"/>
      <c r="AF159" s="19"/>
    </row>
    <row r="160" spans="29:32" x14ac:dyDescent="0.25">
      <c r="AC160" s="19"/>
      <c r="AD160" s="19"/>
      <c r="AE160" s="19"/>
      <c r="AF160" s="19"/>
    </row>
    <row r="161" spans="29:32" x14ac:dyDescent="0.25">
      <c r="AC161" s="19"/>
      <c r="AD161" s="19"/>
      <c r="AE161" s="19"/>
      <c r="AF161" s="19"/>
    </row>
    <row r="162" spans="29:32" x14ac:dyDescent="0.25">
      <c r="AC162" s="19"/>
      <c r="AD162" s="19"/>
      <c r="AE162" s="19"/>
      <c r="AF162" s="19"/>
    </row>
    <row r="163" spans="29:32" x14ac:dyDescent="0.25">
      <c r="AC163" s="19"/>
      <c r="AD163" s="19"/>
      <c r="AE163" s="19"/>
      <c r="AF163" s="19"/>
    </row>
    <row r="164" spans="29:32" x14ac:dyDescent="0.25">
      <c r="AC164" s="19"/>
      <c r="AD164" s="19"/>
      <c r="AE164" s="19"/>
      <c r="AF164" s="19"/>
    </row>
    <row r="165" spans="29:32" x14ac:dyDescent="0.25">
      <c r="AC165" s="19"/>
      <c r="AD165" s="19"/>
      <c r="AE165" s="19"/>
      <c r="AF165" s="19"/>
    </row>
    <row r="166" spans="29:32" x14ac:dyDescent="0.25">
      <c r="AC166" s="19"/>
      <c r="AD166" s="19"/>
      <c r="AE166" s="19"/>
      <c r="AF166" s="19"/>
    </row>
    <row r="167" spans="29:32" x14ac:dyDescent="0.25">
      <c r="AC167" s="19"/>
      <c r="AD167" s="19"/>
      <c r="AE167" s="19"/>
      <c r="AF167" s="19"/>
    </row>
    <row r="168" spans="29:32" x14ac:dyDescent="0.25">
      <c r="AC168" s="19"/>
      <c r="AD168" s="19"/>
      <c r="AE168" s="19"/>
      <c r="AF168" s="19"/>
    </row>
    <row r="169" spans="29:32" x14ac:dyDescent="0.25">
      <c r="AC169" s="19"/>
      <c r="AD169" s="19"/>
      <c r="AE169" s="19"/>
      <c r="AF169" s="19"/>
    </row>
    <row r="170" spans="29:32" x14ac:dyDescent="0.25">
      <c r="AC170" s="19"/>
      <c r="AD170" s="19"/>
      <c r="AE170" s="19"/>
      <c r="AF170" s="19"/>
    </row>
    <row r="171" spans="29:32" x14ac:dyDescent="0.25">
      <c r="AC171" s="19"/>
      <c r="AD171" s="19"/>
      <c r="AE171" s="19"/>
      <c r="AF171" s="19"/>
    </row>
    <row r="172" spans="29:32" x14ac:dyDescent="0.25">
      <c r="AC172" s="19"/>
      <c r="AD172" s="19"/>
      <c r="AE172" s="19"/>
      <c r="AF172" s="19"/>
    </row>
    <row r="173" spans="29:32" x14ac:dyDescent="0.25">
      <c r="AC173" s="19"/>
      <c r="AD173" s="19"/>
      <c r="AE173" s="19"/>
      <c r="AF173" s="19"/>
    </row>
    <row r="174" spans="29:32" x14ac:dyDescent="0.25">
      <c r="AC174" s="19"/>
      <c r="AD174" s="19"/>
      <c r="AE174" s="19"/>
      <c r="AF174" s="19"/>
    </row>
    <row r="175" spans="29:32" x14ac:dyDescent="0.25">
      <c r="AC175" s="19"/>
      <c r="AD175" s="19"/>
      <c r="AE175" s="19"/>
      <c r="AF175" s="19"/>
    </row>
    <row r="176" spans="29:32" x14ac:dyDescent="0.25">
      <c r="AC176" s="19"/>
      <c r="AD176" s="19"/>
      <c r="AE176" s="19"/>
      <c r="AF176" s="19"/>
    </row>
    <row r="177" spans="29:32" x14ac:dyDescent="0.25">
      <c r="AC177" s="19"/>
      <c r="AD177" s="19"/>
      <c r="AE177" s="19"/>
      <c r="AF177" s="19"/>
    </row>
    <row r="178" spans="29:32" x14ac:dyDescent="0.25">
      <c r="AC178" s="19"/>
      <c r="AD178" s="19"/>
      <c r="AE178" s="19"/>
      <c r="AF178" s="19"/>
    </row>
    <row r="179" spans="29:32" x14ac:dyDescent="0.25">
      <c r="AC179" s="19"/>
      <c r="AD179" s="19"/>
      <c r="AE179" s="19"/>
      <c r="AF179" s="19"/>
    </row>
    <row r="180" spans="29:32" x14ac:dyDescent="0.25">
      <c r="AC180" s="19"/>
      <c r="AD180" s="19"/>
      <c r="AE180" s="19"/>
      <c r="AF180" s="19"/>
    </row>
    <row r="181" spans="29:32" x14ac:dyDescent="0.25">
      <c r="AC181" s="19"/>
      <c r="AD181" s="19"/>
      <c r="AE181" s="19"/>
      <c r="AF181" s="19"/>
    </row>
    <row r="182" spans="29:32" x14ac:dyDescent="0.25">
      <c r="AC182" s="19"/>
      <c r="AD182" s="19"/>
      <c r="AE182" s="19"/>
      <c r="AF182" s="19"/>
    </row>
    <row r="183" spans="29:32" x14ac:dyDescent="0.25">
      <c r="AC183" s="19"/>
      <c r="AD183" s="19"/>
      <c r="AE183" s="19"/>
      <c r="AF183" s="19"/>
    </row>
    <row r="184" spans="29:32" x14ac:dyDescent="0.25">
      <c r="AC184" s="19"/>
      <c r="AD184" s="19"/>
      <c r="AE184" s="19"/>
      <c r="AF184" s="19"/>
    </row>
    <row r="185" spans="29:32" x14ac:dyDescent="0.25">
      <c r="AC185" s="19"/>
      <c r="AD185" s="19"/>
      <c r="AE185" s="19"/>
      <c r="AF185" s="19"/>
    </row>
    <row r="186" spans="29:32" x14ac:dyDescent="0.25">
      <c r="AC186" s="19"/>
      <c r="AD186" s="19"/>
      <c r="AE186" s="19"/>
      <c r="AF186" s="19"/>
    </row>
    <row r="187" spans="29:32" x14ac:dyDescent="0.25">
      <c r="AC187" s="19"/>
      <c r="AD187" s="19"/>
      <c r="AE187" s="19"/>
      <c r="AF187" s="19"/>
    </row>
    <row r="188" spans="29:32" x14ac:dyDescent="0.25">
      <c r="AC188" s="19"/>
      <c r="AD188" s="19"/>
      <c r="AE188" s="19"/>
      <c r="AF188" s="19"/>
    </row>
    <row r="189" spans="29:32" x14ac:dyDescent="0.25">
      <c r="AC189" s="19"/>
      <c r="AD189" s="19"/>
      <c r="AE189" s="19"/>
      <c r="AF189" s="19"/>
    </row>
    <row r="190" spans="29:32" x14ac:dyDescent="0.25">
      <c r="AC190" s="19"/>
      <c r="AD190" s="19"/>
      <c r="AE190" s="19"/>
      <c r="AF190" s="19"/>
    </row>
    <row r="191" spans="29:32" x14ac:dyDescent="0.25">
      <c r="AC191" s="19"/>
      <c r="AD191" s="19"/>
      <c r="AE191" s="19"/>
      <c r="AF191" s="19"/>
    </row>
    <row r="192" spans="29:32" x14ac:dyDescent="0.25">
      <c r="AC192" s="19"/>
      <c r="AD192" s="19"/>
      <c r="AE192" s="19"/>
      <c r="AF192" s="19"/>
    </row>
    <row r="193" spans="29:32" x14ac:dyDescent="0.25">
      <c r="AC193" s="19"/>
      <c r="AD193" s="19"/>
      <c r="AE193" s="19"/>
      <c r="AF193" s="19"/>
    </row>
    <row r="194" spans="29:32" x14ac:dyDescent="0.25">
      <c r="AC194" s="19"/>
      <c r="AD194" s="19"/>
      <c r="AE194" s="19"/>
      <c r="AF194" s="19"/>
    </row>
    <row r="195" spans="29:32" x14ac:dyDescent="0.25">
      <c r="AC195" s="19"/>
      <c r="AD195" s="19"/>
      <c r="AE195" s="19"/>
      <c r="AF195" s="19"/>
    </row>
    <row r="196" spans="29:32" x14ac:dyDescent="0.25">
      <c r="AC196" s="19"/>
      <c r="AD196" s="19"/>
      <c r="AE196" s="19"/>
      <c r="AF196" s="19"/>
    </row>
    <row r="197" spans="29:32" x14ac:dyDescent="0.25">
      <c r="AC197" s="19"/>
      <c r="AD197" s="19"/>
      <c r="AE197" s="19"/>
      <c r="AF197" s="19"/>
    </row>
    <row r="198" spans="29:32" x14ac:dyDescent="0.25">
      <c r="AC198" s="19"/>
      <c r="AD198" s="19"/>
      <c r="AE198" s="19"/>
      <c r="AF198" s="19"/>
    </row>
    <row r="199" spans="29:32" x14ac:dyDescent="0.25">
      <c r="AC199" s="19"/>
      <c r="AD199" s="19"/>
      <c r="AE199" s="19"/>
      <c r="AF199" s="19"/>
    </row>
    <row r="200" spans="29:32" x14ac:dyDescent="0.25">
      <c r="AC200" s="19"/>
      <c r="AD200" s="19"/>
      <c r="AE200" s="19"/>
      <c r="AF200" s="19"/>
    </row>
    <row r="201" spans="29:32" x14ac:dyDescent="0.25">
      <c r="AC201" s="19"/>
      <c r="AD201" s="19"/>
      <c r="AE201" s="19"/>
      <c r="AF201" s="19"/>
    </row>
    <row r="202" spans="29:32" x14ac:dyDescent="0.25">
      <c r="AC202" s="19"/>
      <c r="AD202" s="19"/>
      <c r="AE202" s="19"/>
      <c r="AF202" s="19"/>
    </row>
    <row r="203" spans="29:32" x14ac:dyDescent="0.25">
      <c r="AC203" s="19"/>
      <c r="AD203" s="19"/>
      <c r="AE203" s="19"/>
      <c r="AF203" s="19"/>
    </row>
    <row r="204" spans="29:32" x14ac:dyDescent="0.25">
      <c r="AC204" s="19"/>
      <c r="AD204" s="19"/>
      <c r="AE204" s="19"/>
      <c r="AF204" s="19"/>
    </row>
    <row r="205" spans="29:32" x14ac:dyDescent="0.25">
      <c r="AC205" s="19"/>
      <c r="AD205" s="19"/>
      <c r="AE205" s="19"/>
      <c r="AF205" s="19"/>
    </row>
    <row r="206" spans="29:32" x14ac:dyDescent="0.25">
      <c r="AC206" s="19"/>
      <c r="AD206" s="19"/>
      <c r="AE206" s="19"/>
      <c r="AF206" s="19"/>
    </row>
    <row r="207" spans="29:32" x14ac:dyDescent="0.25">
      <c r="AC207" s="19"/>
      <c r="AD207" s="19"/>
      <c r="AE207" s="19"/>
      <c r="AF207" s="19"/>
    </row>
    <row r="208" spans="29:32" x14ac:dyDescent="0.25">
      <c r="AC208" s="19"/>
      <c r="AD208" s="19"/>
      <c r="AE208" s="19"/>
      <c r="AF208" s="19"/>
    </row>
    <row r="209" spans="29:32" x14ac:dyDescent="0.25">
      <c r="AC209" s="19"/>
      <c r="AD209" s="19"/>
      <c r="AE209" s="19"/>
      <c r="AF209" s="19"/>
    </row>
    <row r="210" spans="29:32" x14ac:dyDescent="0.25">
      <c r="AC210" s="19"/>
      <c r="AD210" s="19"/>
      <c r="AE210" s="19"/>
      <c r="AF210" s="19"/>
    </row>
    <row r="211" spans="29:32" x14ac:dyDescent="0.25">
      <c r="AC211" s="19"/>
      <c r="AD211" s="19"/>
      <c r="AE211" s="19"/>
      <c r="AF211" s="19"/>
    </row>
    <row r="212" spans="29:32" x14ac:dyDescent="0.25">
      <c r="AC212" s="19"/>
      <c r="AD212" s="19"/>
      <c r="AE212" s="19"/>
      <c r="AF212" s="19"/>
    </row>
    <row r="213" spans="29:32" x14ac:dyDescent="0.25">
      <c r="AC213" s="19"/>
      <c r="AD213" s="19"/>
      <c r="AE213" s="19"/>
      <c r="AF213" s="19"/>
    </row>
    <row r="214" spans="29:32" x14ac:dyDescent="0.25">
      <c r="AC214" s="19"/>
      <c r="AD214" s="19"/>
      <c r="AE214" s="19"/>
      <c r="AF214" s="19"/>
    </row>
    <row r="215" spans="29:32" x14ac:dyDescent="0.25">
      <c r="AC215" s="19"/>
      <c r="AD215" s="19"/>
      <c r="AE215" s="19"/>
      <c r="AF215" s="19"/>
    </row>
    <row r="216" spans="29:32" x14ac:dyDescent="0.25">
      <c r="AC216" s="19"/>
      <c r="AD216" s="19"/>
      <c r="AE216" s="19"/>
      <c r="AF216" s="19"/>
    </row>
    <row r="217" spans="29:32" x14ac:dyDescent="0.25">
      <c r="AC217" s="19"/>
      <c r="AD217" s="19"/>
      <c r="AE217" s="19"/>
      <c r="AF217" s="19"/>
    </row>
    <row r="218" spans="29:32" x14ac:dyDescent="0.25">
      <c r="AC218" s="19"/>
      <c r="AD218" s="19"/>
      <c r="AE218" s="19"/>
      <c r="AF218" s="19"/>
    </row>
    <row r="219" spans="29:32" x14ac:dyDescent="0.25">
      <c r="AC219" s="19"/>
      <c r="AD219" s="19"/>
      <c r="AE219" s="19"/>
      <c r="AF219" s="19"/>
    </row>
    <row r="220" spans="29:32" x14ac:dyDescent="0.25">
      <c r="AC220" s="19"/>
      <c r="AD220" s="19"/>
      <c r="AE220" s="19"/>
      <c r="AF220" s="19"/>
    </row>
    <row r="221" spans="29:32" x14ac:dyDescent="0.25">
      <c r="AC221" s="19"/>
      <c r="AD221" s="19"/>
      <c r="AE221" s="19"/>
      <c r="AF221" s="19"/>
    </row>
    <row r="222" spans="29:32" x14ac:dyDescent="0.25">
      <c r="AC222" s="19"/>
      <c r="AD222" s="19"/>
      <c r="AE222" s="19"/>
      <c r="AF222" s="19"/>
    </row>
    <row r="223" spans="29:32" x14ac:dyDescent="0.25">
      <c r="AC223" s="19"/>
      <c r="AD223" s="19"/>
      <c r="AE223" s="19"/>
      <c r="AF223" s="19"/>
    </row>
    <row r="224" spans="29:32" x14ac:dyDescent="0.25">
      <c r="AC224" s="19"/>
      <c r="AD224" s="19"/>
      <c r="AE224" s="19"/>
      <c r="AF224" s="19"/>
    </row>
    <row r="225" spans="29:32" x14ac:dyDescent="0.25">
      <c r="AC225" s="19"/>
      <c r="AD225" s="19"/>
      <c r="AE225" s="19"/>
      <c r="AF225" s="19"/>
    </row>
    <row r="226" spans="29:32" x14ac:dyDescent="0.25">
      <c r="AC226" s="19"/>
      <c r="AD226" s="19"/>
      <c r="AE226" s="19"/>
      <c r="AF226" s="19"/>
    </row>
    <row r="227" spans="29:32" x14ac:dyDescent="0.25">
      <c r="AC227" s="19"/>
      <c r="AD227" s="19"/>
      <c r="AE227" s="19"/>
      <c r="AF227" s="19"/>
    </row>
    <row r="228" spans="29:32" x14ac:dyDescent="0.25">
      <c r="AC228" s="19"/>
      <c r="AD228" s="19"/>
      <c r="AE228" s="19"/>
      <c r="AF228" s="19"/>
    </row>
    <row r="229" spans="29:32" x14ac:dyDescent="0.25">
      <c r="AC229" s="19"/>
      <c r="AD229" s="19"/>
      <c r="AE229" s="19"/>
      <c r="AF229" s="19"/>
    </row>
    <row r="230" spans="29:32" x14ac:dyDescent="0.25">
      <c r="AC230" s="19"/>
      <c r="AD230" s="19"/>
      <c r="AE230" s="19"/>
      <c r="AF230" s="19"/>
    </row>
    <row r="231" spans="29:32" x14ac:dyDescent="0.25">
      <c r="AC231" s="19"/>
      <c r="AD231" s="19"/>
      <c r="AE231" s="19"/>
      <c r="AF231" s="19"/>
    </row>
    <row r="232" spans="29:32" x14ac:dyDescent="0.25">
      <c r="AC232" s="19"/>
      <c r="AD232" s="19"/>
      <c r="AE232" s="19"/>
      <c r="AF232" s="19"/>
    </row>
    <row r="233" spans="29:32" x14ac:dyDescent="0.25">
      <c r="AC233" s="19"/>
      <c r="AD233" s="19"/>
      <c r="AE233" s="19"/>
      <c r="AF233" s="19"/>
    </row>
    <row r="234" spans="29:32" x14ac:dyDescent="0.25">
      <c r="AC234" s="19"/>
      <c r="AD234" s="19"/>
      <c r="AE234" s="19"/>
      <c r="AF234" s="19"/>
    </row>
    <row r="235" spans="29:32" x14ac:dyDescent="0.25">
      <c r="AC235" s="19"/>
      <c r="AD235" s="19"/>
      <c r="AE235" s="19"/>
      <c r="AF235" s="19"/>
    </row>
    <row r="236" spans="29:32" x14ac:dyDescent="0.25">
      <c r="AC236" s="19"/>
      <c r="AD236" s="19"/>
      <c r="AE236" s="19"/>
      <c r="AF236" s="19"/>
    </row>
    <row r="237" spans="29:32" x14ac:dyDescent="0.25">
      <c r="AC237" s="19"/>
      <c r="AD237" s="19"/>
      <c r="AE237" s="19"/>
      <c r="AF237" s="19"/>
    </row>
    <row r="238" spans="29:32" x14ac:dyDescent="0.25">
      <c r="AC238" s="19"/>
      <c r="AD238" s="19"/>
      <c r="AE238" s="19"/>
      <c r="AF238" s="19"/>
    </row>
    <row r="239" spans="29:32" x14ac:dyDescent="0.25">
      <c r="AC239" s="19"/>
      <c r="AD239" s="19"/>
      <c r="AE239" s="19"/>
      <c r="AF239" s="19"/>
    </row>
    <row r="240" spans="29:32" x14ac:dyDescent="0.25">
      <c r="AC240" s="19"/>
      <c r="AD240" s="19"/>
      <c r="AE240" s="19"/>
      <c r="AF240" s="19"/>
    </row>
    <row r="241" spans="29:32" x14ac:dyDescent="0.25">
      <c r="AC241" s="19"/>
      <c r="AD241" s="19"/>
      <c r="AE241" s="19"/>
      <c r="AF241" s="19"/>
    </row>
    <row r="242" spans="29:32" x14ac:dyDescent="0.25">
      <c r="AC242" s="19"/>
      <c r="AD242" s="19"/>
      <c r="AE242" s="19"/>
      <c r="AF242" s="19"/>
    </row>
    <row r="243" spans="29:32" x14ac:dyDescent="0.25">
      <c r="AC243" s="19"/>
      <c r="AD243" s="19"/>
      <c r="AE243" s="19"/>
      <c r="AF243" s="19"/>
    </row>
    <row r="244" spans="29:32" x14ac:dyDescent="0.25">
      <c r="AC244" s="19"/>
      <c r="AD244" s="19"/>
      <c r="AE244" s="19"/>
      <c r="AF244" s="19"/>
    </row>
    <row r="245" spans="29:32" x14ac:dyDescent="0.25">
      <c r="AC245" s="19"/>
      <c r="AD245" s="19"/>
      <c r="AE245" s="19"/>
      <c r="AF245" s="19"/>
    </row>
    <row r="246" spans="29:32" x14ac:dyDescent="0.25">
      <c r="AC246" s="19"/>
      <c r="AD246" s="19"/>
      <c r="AE246" s="19"/>
      <c r="AF246" s="19"/>
    </row>
    <row r="247" spans="29:32" x14ac:dyDescent="0.25">
      <c r="AC247" s="19"/>
      <c r="AD247" s="19"/>
      <c r="AE247" s="19"/>
      <c r="AF247" s="19"/>
    </row>
    <row r="248" spans="29:32" x14ac:dyDescent="0.25">
      <c r="AC248" s="19"/>
      <c r="AD248" s="19"/>
      <c r="AE248" s="19"/>
      <c r="AF248" s="19"/>
    </row>
    <row r="249" spans="29:32" x14ac:dyDescent="0.25">
      <c r="AC249" s="19"/>
      <c r="AD249" s="19"/>
      <c r="AE249" s="19"/>
      <c r="AF249" s="19"/>
    </row>
    <row r="250" spans="29:32" x14ac:dyDescent="0.25">
      <c r="AC250" s="19"/>
      <c r="AD250" s="19"/>
      <c r="AE250" s="19"/>
      <c r="AF250" s="19"/>
    </row>
    <row r="251" spans="29:32" x14ac:dyDescent="0.25">
      <c r="AC251" s="19"/>
      <c r="AD251" s="19"/>
      <c r="AE251" s="19"/>
      <c r="AF251" s="19"/>
    </row>
    <row r="252" spans="29:32" x14ac:dyDescent="0.25">
      <c r="AC252" s="19"/>
      <c r="AD252" s="19"/>
      <c r="AE252" s="19"/>
      <c r="AF252" s="19"/>
    </row>
    <row r="253" spans="29:32" x14ac:dyDescent="0.25">
      <c r="AC253" s="19"/>
      <c r="AD253" s="19"/>
      <c r="AE253" s="19"/>
      <c r="AF253" s="19"/>
    </row>
    <row r="254" spans="29:32" x14ac:dyDescent="0.25">
      <c r="AC254" s="19"/>
      <c r="AD254" s="19"/>
      <c r="AE254" s="19"/>
      <c r="AF254" s="19"/>
    </row>
    <row r="255" spans="29:32" x14ac:dyDescent="0.25">
      <c r="AC255" s="19"/>
      <c r="AD255" s="19"/>
      <c r="AE255" s="19"/>
      <c r="AF255" s="19"/>
    </row>
    <row r="256" spans="29:32" x14ac:dyDescent="0.25">
      <c r="AC256" s="19"/>
      <c r="AD256" s="19"/>
      <c r="AE256" s="19"/>
      <c r="AF256" s="19"/>
    </row>
    <row r="257" spans="29:32" x14ac:dyDescent="0.25">
      <c r="AC257" s="19"/>
      <c r="AD257" s="19"/>
      <c r="AE257" s="19"/>
      <c r="AF257" s="19"/>
    </row>
    <row r="258" spans="29:32" x14ac:dyDescent="0.25">
      <c r="AC258" s="19"/>
      <c r="AD258" s="19"/>
      <c r="AE258" s="19"/>
      <c r="AF258" s="19"/>
    </row>
    <row r="259" spans="29:32" x14ac:dyDescent="0.25">
      <c r="AC259" s="19"/>
      <c r="AD259" s="19"/>
      <c r="AE259" s="19"/>
      <c r="AF259" s="19"/>
    </row>
    <row r="260" spans="29:32" x14ac:dyDescent="0.25">
      <c r="AC260" s="19"/>
      <c r="AD260" s="19"/>
      <c r="AE260" s="19"/>
      <c r="AF260" s="19"/>
    </row>
    <row r="261" spans="29:32" x14ac:dyDescent="0.25">
      <c r="AC261" s="19"/>
      <c r="AD261" s="19"/>
      <c r="AE261" s="19"/>
      <c r="AF261" s="19"/>
    </row>
    <row r="262" spans="29:32" x14ac:dyDescent="0.25">
      <c r="AC262" s="19"/>
      <c r="AD262" s="19"/>
      <c r="AE262" s="19"/>
      <c r="AF262" s="19"/>
    </row>
    <row r="263" spans="29:32" x14ac:dyDescent="0.25">
      <c r="AC263" s="19"/>
      <c r="AD263" s="19"/>
      <c r="AE263" s="19"/>
      <c r="AF263" s="19"/>
    </row>
    <row r="264" spans="29:32" x14ac:dyDescent="0.25">
      <c r="AC264" s="19"/>
      <c r="AD264" s="19"/>
      <c r="AE264" s="19"/>
      <c r="AF264" s="19"/>
    </row>
    <row r="265" spans="29:32" x14ac:dyDescent="0.25">
      <c r="AC265" s="19"/>
      <c r="AD265" s="19"/>
      <c r="AE265" s="19"/>
      <c r="AF265" s="19"/>
    </row>
    <row r="266" spans="29:32" x14ac:dyDescent="0.25">
      <c r="AC266" s="19"/>
      <c r="AD266" s="19"/>
      <c r="AE266" s="19"/>
      <c r="AF266" s="19"/>
    </row>
    <row r="267" spans="29:32" x14ac:dyDescent="0.25">
      <c r="AC267" s="19"/>
      <c r="AD267" s="19"/>
      <c r="AE267" s="19"/>
      <c r="AF267" s="19"/>
    </row>
    <row r="268" spans="29:32" x14ac:dyDescent="0.25">
      <c r="AC268" s="19"/>
      <c r="AD268" s="19"/>
      <c r="AE268" s="19"/>
      <c r="AF268" s="19"/>
    </row>
    <row r="269" spans="29:32" x14ac:dyDescent="0.25">
      <c r="AC269" s="19"/>
      <c r="AD269" s="19"/>
      <c r="AE269" s="19"/>
      <c r="AF269" s="19"/>
    </row>
    <row r="270" spans="29:32" x14ac:dyDescent="0.25">
      <c r="AC270" s="19"/>
      <c r="AD270" s="19"/>
      <c r="AE270" s="19"/>
      <c r="AF270" s="19"/>
    </row>
    <row r="271" spans="29:32" x14ac:dyDescent="0.25">
      <c r="AC271" s="19"/>
      <c r="AD271" s="19"/>
      <c r="AE271" s="19"/>
      <c r="AF271" s="19"/>
    </row>
    <row r="272" spans="29:32" x14ac:dyDescent="0.25">
      <c r="AC272" s="19"/>
      <c r="AD272" s="19"/>
      <c r="AE272" s="19"/>
      <c r="AF272" s="19"/>
    </row>
    <row r="273" spans="29:32" x14ac:dyDescent="0.25">
      <c r="AC273" s="19"/>
      <c r="AD273" s="19"/>
      <c r="AE273" s="19"/>
      <c r="AF273" s="19"/>
    </row>
    <row r="274" spans="29:32" x14ac:dyDescent="0.25">
      <c r="AC274" s="19"/>
      <c r="AD274" s="19"/>
      <c r="AE274" s="19"/>
      <c r="AF274" s="19"/>
    </row>
    <row r="275" spans="29:32" x14ac:dyDescent="0.25">
      <c r="AC275" s="19"/>
      <c r="AD275" s="19"/>
      <c r="AE275" s="19"/>
      <c r="AF275" s="19"/>
    </row>
    <row r="276" spans="29:32" x14ac:dyDescent="0.25">
      <c r="AC276" s="19"/>
      <c r="AD276" s="19"/>
      <c r="AE276" s="19"/>
      <c r="AF276" s="19"/>
    </row>
    <row r="277" spans="29:32" x14ac:dyDescent="0.25">
      <c r="AC277" s="19"/>
      <c r="AD277" s="19"/>
      <c r="AE277" s="19"/>
      <c r="AF277" s="19"/>
    </row>
    <row r="278" spans="29:32" x14ac:dyDescent="0.25">
      <c r="AC278" s="19"/>
      <c r="AD278" s="19"/>
      <c r="AE278" s="19"/>
      <c r="AF278" s="19"/>
    </row>
    <row r="279" spans="29:32" x14ac:dyDescent="0.25">
      <c r="AC279" s="19"/>
      <c r="AD279" s="19"/>
      <c r="AE279" s="19"/>
      <c r="AF279" s="19"/>
    </row>
    <row r="280" spans="29:32" x14ac:dyDescent="0.25">
      <c r="AC280" s="19"/>
      <c r="AD280" s="19"/>
      <c r="AE280" s="19"/>
      <c r="AF280" s="19"/>
    </row>
    <row r="281" spans="29:32" x14ac:dyDescent="0.25">
      <c r="AC281" s="19"/>
      <c r="AD281" s="19"/>
      <c r="AE281" s="19"/>
      <c r="AF281" s="19"/>
    </row>
    <row r="282" spans="29:32" x14ac:dyDescent="0.25">
      <c r="AC282" s="19"/>
      <c r="AD282" s="19"/>
      <c r="AE282" s="19"/>
      <c r="AF282" s="19"/>
    </row>
    <row r="283" spans="29:32" x14ac:dyDescent="0.25">
      <c r="AC283" s="19"/>
      <c r="AD283" s="19"/>
      <c r="AE283" s="19"/>
      <c r="AF283" s="19"/>
    </row>
    <row r="284" spans="29:32" x14ac:dyDescent="0.25">
      <c r="AC284" s="19"/>
      <c r="AD284" s="19"/>
      <c r="AE284" s="19"/>
      <c r="AF284" s="19"/>
    </row>
    <row r="285" spans="29:32" x14ac:dyDescent="0.25">
      <c r="AC285" s="19"/>
      <c r="AD285" s="19"/>
      <c r="AE285" s="19"/>
      <c r="AF285" s="19"/>
    </row>
    <row r="286" spans="29:32" x14ac:dyDescent="0.25">
      <c r="AC286" s="19"/>
      <c r="AD286" s="19"/>
      <c r="AE286" s="19"/>
      <c r="AF286" s="19"/>
    </row>
    <row r="287" spans="29:32" x14ac:dyDescent="0.25">
      <c r="AC287" s="19"/>
      <c r="AD287" s="19"/>
      <c r="AE287" s="19"/>
      <c r="AF287" s="19"/>
    </row>
    <row r="288" spans="29:32" x14ac:dyDescent="0.25">
      <c r="AC288" s="19"/>
      <c r="AD288" s="19"/>
      <c r="AE288" s="19"/>
      <c r="AF288" s="19"/>
    </row>
    <row r="289" spans="29:32" x14ac:dyDescent="0.25">
      <c r="AC289" s="19"/>
      <c r="AD289" s="19"/>
      <c r="AE289" s="19"/>
      <c r="AF289" s="19"/>
    </row>
    <row r="290" spans="29:32" x14ac:dyDescent="0.25">
      <c r="AC290" s="19"/>
      <c r="AD290" s="19"/>
      <c r="AE290" s="19"/>
      <c r="AF290" s="19"/>
    </row>
    <row r="291" spans="29:32" x14ac:dyDescent="0.25">
      <c r="AC291" s="19"/>
      <c r="AD291" s="19"/>
      <c r="AE291" s="19"/>
      <c r="AF291" s="19"/>
    </row>
    <row r="292" spans="29:32" x14ac:dyDescent="0.25">
      <c r="AC292" s="19"/>
      <c r="AD292" s="19"/>
      <c r="AE292" s="19"/>
      <c r="AF292" s="19"/>
    </row>
    <row r="293" spans="29:32" x14ac:dyDescent="0.25">
      <c r="AC293" s="19"/>
      <c r="AD293" s="19"/>
      <c r="AE293" s="19"/>
      <c r="AF293" s="19"/>
    </row>
    <row r="294" spans="29:32" x14ac:dyDescent="0.25">
      <c r="AC294" s="19"/>
      <c r="AD294" s="19"/>
      <c r="AE294" s="19"/>
      <c r="AF294" s="19"/>
    </row>
    <row r="295" spans="29:32" x14ac:dyDescent="0.25">
      <c r="AC295" s="19"/>
      <c r="AD295" s="19"/>
      <c r="AE295" s="19"/>
      <c r="AF295" s="19"/>
    </row>
    <row r="296" spans="29:32" x14ac:dyDescent="0.25">
      <c r="AC296" s="19"/>
      <c r="AD296" s="19"/>
      <c r="AE296" s="19"/>
      <c r="AF296" s="19"/>
    </row>
    <row r="297" spans="29:32" x14ac:dyDescent="0.25">
      <c r="AC297" s="19"/>
      <c r="AD297" s="19"/>
      <c r="AE297" s="19"/>
      <c r="AF297" s="19"/>
    </row>
    <row r="298" spans="29:32" x14ac:dyDescent="0.25">
      <c r="AC298" s="19"/>
      <c r="AD298" s="19"/>
      <c r="AE298" s="19"/>
      <c r="AF298" s="19"/>
    </row>
    <row r="299" spans="29:32" x14ac:dyDescent="0.25">
      <c r="AC299" s="19"/>
      <c r="AD299" s="19"/>
      <c r="AE299" s="19"/>
      <c r="AF299" s="19"/>
    </row>
    <row r="300" spans="29:32" x14ac:dyDescent="0.25">
      <c r="AC300" s="19"/>
      <c r="AD300" s="19"/>
      <c r="AE300" s="19"/>
      <c r="AF300" s="19"/>
    </row>
    <row r="301" spans="29:32" x14ac:dyDescent="0.25">
      <c r="AC301" s="19"/>
      <c r="AD301" s="19"/>
      <c r="AE301" s="19"/>
      <c r="AF301" s="19"/>
    </row>
    <row r="302" spans="29:32" x14ac:dyDescent="0.25">
      <c r="AC302" s="19"/>
      <c r="AD302" s="19"/>
      <c r="AE302" s="19"/>
      <c r="AF302" s="19"/>
    </row>
    <row r="303" spans="29:32" x14ac:dyDescent="0.25">
      <c r="AC303" s="19"/>
      <c r="AD303" s="19"/>
      <c r="AE303" s="19"/>
      <c r="AF303" s="19"/>
    </row>
    <row r="304" spans="29:32" x14ac:dyDescent="0.25">
      <c r="AC304" s="19"/>
      <c r="AD304" s="19"/>
      <c r="AE304" s="19"/>
      <c r="AF304" s="19"/>
    </row>
    <row r="305" spans="29:32" x14ac:dyDescent="0.25">
      <c r="AC305" s="19"/>
      <c r="AD305" s="19"/>
      <c r="AE305" s="19"/>
      <c r="AF305" s="19"/>
    </row>
    <row r="306" spans="29:32" x14ac:dyDescent="0.25">
      <c r="AC306" s="19"/>
      <c r="AD306" s="19"/>
      <c r="AE306" s="19"/>
      <c r="AF306" s="19"/>
    </row>
    <row r="307" spans="29:32" x14ac:dyDescent="0.25">
      <c r="AC307" s="19"/>
      <c r="AD307" s="19"/>
      <c r="AE307" s="19"/>
      <c r="AF307" s="19"/>
    </row>
    <row r="308" spans="29:32" x14ac:dyDescent="0.25">
      <c r="AC308" s="19"/>
      <c r="AD308" s="19"/>
      <c r="AE308" s="19"/>
      <c r="AF308" s="19"/>
    </row>
    <row r="309" spans="29:32" x14ac:dyDescent="0.25">
      <c r="AC309" s="19"/>
      <c r="AD309" s="19"/>
      <c r="AE309" s="19"/>
      <c r="AF309" s="19"/>
    </row>
    <row r="310" spans="29:32" x14ac:dyDescent="0.25">
      <c r="AC310" s="19"/>
      <c r="AD310" s="19"/>
      <c r="AE310" s="19"/>
      <c r="AF310" s="19"/>
    </row>
    <row r="311" spans="29:32" x14ac:dyDescent="0.25">
      <c r="AC311" s="19"/>
      <c r="AD311" s="19"/>
      <c r="AE311" s="19"/>
      <c r="AF311" s="19"/>
    </row>
    <row r="312" spans="29:32" x14ac:dyDescent="0.25">
      <c r="AC312" s="19"/>
      <c r="AD312" s="19"/>
      <c r="AE312" s="19"/>
      <c r="AF312" s="19"/>
    </row>
    <row r="313" spans="29:32" x14ac:dyDescent="0.25">
      <c r="AC313" s="19"/>
      <c r="AD313" s="19"/>
      <c r="AE313" s="19"/>
      <c r="AF313" s="19"/>
    </row>
    <row r="314" spans="29:32" x14ac:dyDescent="0.25">
      <c r="AC314" s="19"/>
      <c r="AD314" s="19"/>
      <c r="AE314" s="19"/>
      <c r="AF314" s="19"/>
    </row>
    <row r="315" spans="29:32" x14ac:dyDescent="0.25">
      <c r="AC315" s="19"/>
      <c r="AD315" s="19"/>
      <c r="AE315" s="19"/>
      <c r="AF315" s="19"/>
    </row>
    <row r="316" spans="29:32" x14ac:dyDescent="0.25">
      <c r="AC316" s="19"/>
      <c r="AD316" s="19"/>
      <c r="AE316" s="19"/>
      <c r="AF316" s="19"/>
    </row>
    <row r="317" spans="29:32" x14ac:dyDescent="0.25">
      <c r="AC317" s="19"/>
      <c r="AD317" s="19"/>
      <c r="AE317" s="19"/>
      <c r="AF317" s="19"/>
    </row>
    <row r="318" spans="29:32" x14ac:dyDescent="0.25">
      <c r="AC318" s="19"/>
      <c r="AD318" s="19"/>
      <c r="AE318" s="19"/>
      <c r="AF318" s="19"/>
    </row>
    <row r="319" spans="29:32" x14ac:dyDescent="0.25">
      <c r="AC319" s="19"/>
      <c r="AD319" s="19"/>
      <c r="AE319" s="19"/>
      <c r="AF319" s="19"/>
    </row>
    <row r="320" spans="29:32" x14ac:dyDescent="0.25">
      <c r="AC320" s="19"/>
      <c r="AD320" s="19"/>
      <c r="AE320" s="19"/>
      <c r="AF320" s="19"/>
    </row>
    <row r="321" spans="29:32" x14ac:dyDescent="0.25">
      <c r="AC321" s="19"/>
      <c r="AD321" s="19"/>
      <c r="AE321" s="19"/>
      <c r="AF321" s="19"/>
    </row>
    <row r="322" spans="29:32" x14ac:dyDescent="0.25">
      <c r="AC322" s="19"/>
      <c r="AD322" s="19"/>
      <c r="AE322" s="19"/>
      <c r="AF322" s="19"/>
    </row>
    <row r="323" spans="29:32" x14ac:dyDescent="0.25">
      <c r="AC323" s="19"/>
      <c r="AD323" s="19"/>
      <c r="AE323" s="19"/>
      <c r="AF323" s="19"/>
    </row>
    <row r="324" spans="29:32" x14ac:dyDescent="0.25">
      <c r="AC324" s="19"/>
      <c r="AD324" s="19"/>
      <c r="AE324" s="19"/>
      <c r="AF324" s="19"/>
    </row>
    <row r="325" spans="29:32" x14ac:dyDescent="0.25">
      <c r="AC325" s="19"/>
      <c r="AD325" s="19"/>
      <c r="AE325" s="19"/>
      <c r="AF325" s="19"/>
    </row>
    <row r="326" spans="29:32" x14ac:dyDescent="0.25">
      <c r="AC326" s="19"/>
      <c r="AD326" s="19"/>
      <c r="AE326" s="19"/>
      <c r="AF326" s="19"/>
    </row>
    <row r="327" spans="29:32" x14ac:dyDescent="0.25">
      <c r="AC327" s="19"/>
      <c r="AD327" s="19"/>
      <c r="AE327" s="19"/>
      <c r="AF327" s="19"/>
    </row>
    <row r="328" spans="29:32" x14ac:dyDescent="0.25">
      <c r="AC328" s="19"/>
      <c r="AD328" s="19"/>
      <c r="AE328" s="19"/>
      <c r="AF328" s="19"/>
    </row>
    <row r="329" spans="29:32" x14ac:dyDescent="0.25">
      <c r="AC329" s="19"/>
      <c r="AD329" s="19"/>
      <c r="AE329" s="19"/>
      <c r="AF329" s="19"/>
    </row>
    <row r="330" spans="29:32" x14ac:dyDescent="0.25">
      <c r="AC330" s="19"/>
      <c r="AD330" s="19"/>
      <c r="AE330" s="19"/>
      <c r="AF330" s="19"/>
    </row>
    <row r="331" spans="29:32" x14ac:dyDescent="0.25">
      <c r="AC331" s="19"/>
      <c r="AD331" s="19"/>
      <c r="AE331" s="19"/>
      <c r="AF331" s="19"/>
    </row>
    <row r="332" spans="29:32" x14ac:dyDescent="0.25">
      <c r="AC332" s="19"/>
      <c r="AD332" s="19"/>
      <c r="AE332" s="19"/>
      <c r="AF332" s="19"/>
    </row>
    <row r="333" spans="29:32" x14ac:dyDescent="0.25">
      <c r="AC333" s="19"/>
      <c r="AD333" s="19"/>
      <c r="AE333" s="19"/>
      <c r="AF333" s="19"/>
    </row>
    <row r="334" spans="29:32" x14ac:dyDescent="0.25">
      <c r="AC334" s="19"/>
      <c r="AD334" s="19"/>
      <c r="AE334" s="19"/>
      <c r="AF334" s="19"/>
    </row>
    <row r="335" spans="29:32" x14ac:dyDescent="0.25">
      <c r="AC335" s="19"/>
      <c r="AD335" s="19"/>
      <c r="AE335" s="19"/>
      <c r="AF335" s="19"/>
    </row>
    <row r="336" spans="29:32" x14ac:dyDescent="0.25">
      <c r="AC336" s="19"/>
      <c r="AD336" s="19"/>
      <c r="AE336" s="19"/>
      <c r="AF336" s="19"/>
    </row>
    <row r="337" spans="29:32" x14ac:dyDescent="0.25">
      <c r="AC337" s="19"/>
      <c r="AD337" s="19"/>
      <c r="AE337" s="19"/>
      <c r="AF337" s="19"/>
    </row>
    <row r="338" spans="29:32" x14ac:dyDescent="0.25">
      <c r="AC338" s="19"/>
      <c r="AD338" s="19"/>
      <c r="AE338" s="19"/>
      <c r="AF338" s="19"/>
    </row>
    <row r="339" spans="29:32" x14ac:dyDescent="0.25">
      <c r="AC339" s="19"/>
      <c r="AD339" s="19"/>
      <c r="AE339" s="19"/>
      <c r="AF339" s="19"/>
    </row>
    <row r="340" spans="29:32" x14ac:dyDescent="0.25">
      <c r="AC340" s="19"/>
      <c r="AD340" s="19"/>
      <c r="AE340" s="19"/>
      <c r="AF340" s="19"/>
    </row>
    <row r="341" spans="29:32" x14ac:dyDescent="0.25">
      <c r="AC341" s="19"/>
      <c r="AD341" s="19"/>
      <c r="AE341" s="19"/>
      <c r="AF341" s="19"/>
    </row>
    <row r="342" spans="29:32" x14ac:dyDescent="0.25">
      <c r="AC342" s="19"/>
      <c r="AD342" s="19"/>
      <c r="AE342" s="19"/>
      <c r="AF342" s="19"/>
    </row>
    <row r="343" spans="29:32" x14ac:dyDescent="0.25">
      <c r="AC343" s="19"/>
      <c r="AD343" s="19"/>
      <c r="AE343" s="19"/>
      <c r="AF343" s="19"/>
    </row>
    <row r="344" spans="29:32" x14ac:dyDescent="0.25">
      <c r="AC344" s="19"/>
      <c r="AD344" s="19"/>
      <c r="AE344" s="19"/>
      <c r="AF344" s="19"/>
    </row>
    <row r="345" spans="29:32" x14ac:dyDescent="0.25">
      <c r="AC345" s="19"/>
      <c r="AD345" s="19"/>
      <c r="AE345" s="19"/>
      <c r="AF345" s="19"/>
    </row>
    <row r="346" spans="29:32" x14ac:dyDescent="0.25">
      <c r="AC346" s="19"/>
      <c r="AD346" s="19"/>
      <c r="AE346" s="19"/>
      <c r="AF346" s="19"/>
    </row>
    <row r="347" spans="29:32" x14ac:dyDescent="0.25">
      <c r="AC347" s="19"/>
      <c r="AD347" s="19"/>
      <c r="AE347" s="19"/>
      <c r="AF347" s="19"/>
    </row>
    <row r="348" spans="29:32" x14ac:dyDescent="0.25">
      <c r="AC348" s="19"/>
      <c r="AD348" s="19"/>
      <c r="AE348" s="19"/>
      <c r="AF348" s="19"/>
    </row>
    <row r="349" spans="29:32" x14ac:dyDescent="0.25">
      <c r="AC349" s="19"/>
      <c r="AD349" s="19"/>
      <c r="AE349" s="19"/>
      <c r="AF349" s="19"/>
    </row>
    <row r="350" spans="29:32" x14ac:dyDescent="0.25">
      <c r="AC350" s="19"/>
      <c r="AD350" s="19"/>
      <c r="AE350" s="19"/>
      <c r="AF350" s="19"/>
    </row>
    <row r="351" spans="29:32" x14ac:dyDescent="0.25">
      <c r="AC351" s="19"/>
      <c r="AD351" s="19"/>
      <c r="AE351" s="19"/>
      <c r="AF351" s="19"/>
    </row>
    <row r="352" spans="29:32" x14ac:dyDescent="0.25">
      <c r="AC352" s="19"/>
      <c r="AD352" s="19"/>
      <c r="AE352" s="19"/>
      <c r="AF352" s="19"/>
    </row>
    <row r="353" spans="29:32" x14ac:dyDescent="0.25">
      <c r="AC353" s="19"/>
      <c r="AD353" s="19"/>
      <c r="AE353" s="19"/>
      <c r="AF353" s="19"/>
    </row>
    <row r="354" spans="29:32" x14ac:dyDescent="0.25">
      <c r="AC354" s="19"/>
      <c r="AD354" s="19"/>
      <c r="AE354" s="19"/>
      <c r="AF354" s="19"/>
    </row>
    <row r="355" spans="29:32" x14ac:dyDescent="0.25">
      <c r="AC355" s="19"/>
      <c r="AD355" s="19"/>
      <c r="AE355" s="19"/>
      <c r="AF355" s="19"/>
    </row>
    <row r="356" spans="29:32" x14ac:dyDescent="0.25">
      <c r="AC356" s="19"/>
      <c r="AD356" s="19"/>
      <c r="AE356" s="19"/>
      <c r="AF356" s="19"/>
    </row>
    <row r="357" spans="29:32" x14ac:dyDescent="0.25">
      <c r="AC357" s="19"/>
      <c r="AD357" s="19"/>
      <c r="AE357" s="19"/>
      <c r="AF357" s="19"/>
    </row>
    <row r="358" spans="29:32" x14ac:dyDescent="0.25">
      <c r="AC358" s="19"/>
      <c r="AD358" s="19"/>
      <c r="AE358" s="19"/>
      <c r="AF358" s="19"/>
    </row>
    <row r="359" spans="29:32" x14ac:dyDescent="0.25">
      <c r="AC359" s="19"/>
      <c r="AD359" s="19"/>
      <c r="AE359" s="19"/>
      <c r="AF359" s="19"/>
    </row>
    <row r="360" spans="29:32" x14ac:dyDescent="0.25">
      <c r="AC360" s="19"/>
      <c r="AD360" s="19"/>
      <c r="AE360" s="19"/>
      <c r="AF360" s="19"/>
    </row>
    <row r="361" spans="29:32" x14ac:dyDescent="0.25">
      <c r="AC361" s="19"/>
      <c r="AD361" s="19"/>
      <c r="AE361" s="19"/>
      <c r="AF361" s="19"/>
    </row>
    <row r="362" spans="29:32" x14ac:dyDescent="0.25">
      <c r="AC362" s="19"/>
      <c r="AD362" s="19"/>
      <c r="AE362" s="19"/>
      <c r="AF362" s="19"/>
    </row>
    <row r="363" spans="29:32" x14ac:dyDescent="0.25">
      <c r="AC363" s="19"/>
      <c r="AD363" s="19"/>
      <c r="AE363" s="19"/>
      <c r="AF363" s="19"/>
    </row>
    <row r="364" spans="29:32" x14ac:dyDescent="0.25">
      <c r="AC364" s="19"/>
      <c r="AD364" s="19"/>
      <c r="AE364" s="19"/>
      <c r="AF364" s="19"/>
    </row>
    <row r="365" spans="29:32" x14ac:dyDescent="0.25">
      <c r="AC365" s="19"/>
      <c r="AD365" s="19"/>
      <c r="AE365" s="19"/>
      <c r="AF365" s="19"/>
    </row>
    <row r="366" spans="29:32" x14ac:dyDescent="0.25">
      <c r="AC366" s="19"/>
      <c r="AD366" s="19"/>
      <c r="AE366" s="19"/>
      <c r="AF366" s="19"/>
    </row>
    <row r="367" spans="29:32" x14ac:dyDescent="0.25">
      <c r="AC367" s="19"/>
      <c r="AD367" s="19"/>
      <c r="AE367" s="19"/>
      <c r="AF367" s="19"/>
    </row>
    <row r="368" spans="29:32" x14ac:dyDescent="0.25">
      <c r="AC368" s="19"/>
      <c r="AD368" s="19"/>
      <c r="AE368" s="19"/>
      <c r="AF368" s="19"/>
    </row>
    <row r="369" spans="29:32" x14ac:dyDescent="0.25">
      <c r="AC369" s="19"/>
      <c r="AD369" s="19"/>
      <c r="AE369" s="19"/>
      <c r="AF369" s="19"/>
    </row>
    <row r="370" spans="29:32" x14ac:dyDescent="0.25">
      <c r="AC370" s="19"/>
      <c r="AD370" s="19"/>
      <c r="AE370" s="19"/>
      <c r="AF370" s="19"/>
    </row>
    <row r="371" spans="29:32" x14ac:dyDescent="0.25">
      <c r="AC371" s="19"/>
      <c r="AD371" s="19"/>
      <c r="AE371" s="19"/>
      <c r="AF371" s="19"/>
    </row>
    <row r="372" spans="29:32" x14ac:dyDescent="0.25">
      <c r="AC372" s="19"/>
      <c r="AD372" s="19"/>
      <c r="AE372" s="19"/>
      <c r="AF372" s="19"/>
    </row>
    <row r="373" spans="29:32" x14ac:dyDescent="0.25">
      <c r="AC373" s="19"/>
      <c r="AD373" s="19"/>
      <c r="AE373" s="19"/>
      <c r="AF373" s="19"/>
    </row>
    <row r="374" spans="29:32" x14ac:dyDescent="0.25">
      <c r="AC374" s="19"/>
      <c r="AD374" s="19"/>
      <c r="AE374" s="19"/>
      <c r="AF374" s="19"/>
    </row>
    <row r="375" spans="29:32" x14ac:dyDescent="0.25">
      <c r="AC375" s="19"/>
      <c r="AD375" s="19"/>
      <c r="AE375" s="19"/>
      <c r="AF375" s="19"/>
    </row>
    <row r="376" spans="29:32" x14ac:dyDescent="0.25">
      <c r="AC376" s="19"/>
      <c r="AD376" s="19"/>
      <c r="AE376" s="19"/>
      <c r="AF376" s="19"/>
    </row>
    <row r="377" spans="29:32" x14ac:dyDescent="0.25">
      <c r="AC377" s="19"/>
      <c r="AD377" s="19"/>
      <c r="AE377" s="19"/>
      <c r="AF377" s="19"/>
    </row>
    <row r="378" spans="29:32" x14ac:dyDescent="0.25">
      <c r="AC378" s="19"/>
      <c r="AD378" s="19"/>
      <c r="AE378" s="19"/>
      <c r="AF378" s="19"/>
    </row>
    <row r="379" spans="29:32" x14ac:dyDescent="0.25">
      <c r="AC379" s="19"/>
      <c r="AD379" s="19"/>
      <c r="AE379" s="19"/>
      <c r="AF379" s="19"/>
    </row>
    <row r="380" spans="29:32" x14ac:dyDescent="0.25">
      <c r="AC380" s="19"/>
      <c r="AD380" s="19"/>
      <c r="AE380" s="19"/>
      <c r="AF380" s="19"/>
    </row>
    <row r="381" spans="29:32" x14ac:dyDescent="0.25">
      <c r="AC381" s="19"/>
      <c r="AD381" s="19"/>
      <c r="AE381" s="19"/>
      <c r="AF381" s="19"/>
    </row>
    <row r="382" spans="29:32" x14ac:dyDescent="0.25">
      <c r="AC382" s="19"/>
      <c r="AD382" s="19"/>
      <c r="AE382" s="19"/>
      <c r="AF382" s="19"/>
    </row>
    <row r="383" spans="29:32" x14ac:dyDescent="0.25">
      <c r="AC383" s="19"/>
      <c r="AD383" s="19"/>
      <c r="AE383" s="19"/>
      <c r="AF383" s="19"/>
    </row>
    <row r="384" spans="29:32" x14ac:dyDescent="0.25">
      <c r="AC384" s="19"/>
      <c r="AD384" s="19"/>
      <c r="AE384" s="19"/>
      <c r="AF384" s="19"/>
    </row>
    <row r="385" spans="29:32" x14ac:dyDescent="0.25">
      <c r="AC385" s="19"/>
      <c r="AD385" s="19"/>
      <c r="AE385" s="19"/>
      <c r="AF385" s="19"/>
    </row>
    <row r="386" spans="29:32" x14ac:dyDescent="0.25">
      <c r="AC386" s="19"/>
      <c r="AD386" s="19"/>
      <c r="AE386" s="19"/>
      <c r="AF386" s="19"/>
    </row>
    <row r="387" spans="29:32" x14ac:dyDescent="0.25">
      <c r="AC387" s="19"/>
      <c r="AD387" s="19"/>
      <c r="AE387" s="19"/>
      <c r="AF387" s="19"/>
    </row>
    <row r="388" spans="29:32" x14ac:dyDescent="0.25">
      <c r="AC388" s="19"/>
      <c r="AD388" s="19"/>
      <c r="AE388" s="19"/>
      <c r="AF388" s="19"/>
    </row>
    <row r="389" spans="29:32" x14ac:dyDescent="0.25">
      <c r="AC389" s="19"/>
      <c r="AD389" s="19"/>
      <c r="AE389" s="19"/>
      <c r="AF389" s="19"/>
    </row>
    <row r="390" spans="29:32" x14ac:dyDescent="0.25">
      <c r="AC390" s="19"/>
      <c r="AD390" s="19"/>
      <c r="AE390" s="19"/>
      <c r="AF390" s="19"/>
    </row>
    <row r="391" spans="29:32" x14ac:dyDescent="0.25">
      <c r="AC391" s="19"/>
      <c r="AD391" s="19"/>
      <c r="AE391" s="19"/>
      <c r="AF391" s="19"/>
    </row>
    <row r="392" spans="29:32" x14ac:dyDescent="0.25">
      <c r="AC392" s="19"/>
      <c r="AD392" s="19"/>
      <c r="AE392" s="19"/>
      <c r="AF392" s="19"/>
    </row>
    <row r="393" spans="29:32" x14ac:dyDescent="0.25">
      <c r="AC393" s="19"/>
      <c r="AD393" s="19"/>
      <c r="AE393" s="19"/>
      <c r="AF393" s="19"/>
    </row>
    <row r="394" spans="29:32" x14ac:dyDescent="0.25">
      <c r="AC394" s="19"/>
      <c r="AD394" s="19"/>
      <c r="AE394" s="19"/>
      <c r="AF394" s="19"/>
    </row>
    <row r="395" spans="29:32" x14ac:dyDescent="0.25">
      <c r="AC395" s="19"/>
      <c r="AD395" s="19"/>
      <c r="AE395" s="19"/>
      <c r="AF395" s="19"/>
    </row>
    <row r="396" spans="29:32" x14ac:dyDescent="0.25">
      <c r="AC396" s="19"/>
      <c r="AD396" s="19"/>
      <c r="AE396" s="19"/>
      <c r="AF396" s="19"/>
    </row>
    <row r="397" spans="29:32" x14ac:dyDescent="0.25">
      <c r="AC397" s="19"/>
      <c r="AD397" s="19"/>
      <c r="AE397" s="19"/>
      <c r="AF397" s="19"/>
    </row>
    <row r="398" spans="29:32" x14ac:dyDescent="0.25">
      <c r="AC398" s="19"/>
      <c r="AD398" s="19"/>
      <c r="AE398" s="19"/>
      <c r="AF398" s="19"/>
    </row>
    <row r="399" spans="29:32" x14ac:dyDescent="0.25">
      <c r="AC399" s="19"/>
      <c r="AD399" s="19"/>
      <c r="AE399" s="19"/>
      <c r="AF399" s="19"/>
    </row>
    <row r="400" spans="29:32" x14ac:dyDescent="0.25">
      <c r="AC400" s="19"/>
      <c r="AD400" s="19"/>
      <c r="AE400" s="19"/>
      <c r="AF400" s="19"/>
    </row>
    <row r="401" spans="29:32" x14ac:dyDescent="0.25">
      <c r="AC401" s="19"/>
      <c r="AD401" s="19"/>
      <c r="AE401" s="19"/>
      <c r="AF401" s="19"/>
    </row>
    <row r="402" spans="29:32" x14ac:dyDescent="0.25">
      <c r="AC402" s="19"/>
      <c r="AD402" s="19"/>
      <c r="AE402" s="19"/>
      <c r="AF402" s="19"/>
    </row>
    <row r="403" spans="29:32" x14ac:dyDescent="0.25">
      <c r="AC403" s="19"/>
      <c r="AD403" s="19"/>
      <c r="AE403" s="19"/>
      <c r="AF403" s="19"/>
    </row>
    <row r="404" spans="29:32" x14ac:dyDescent="0.25">
      <c r="AC404" s="19"/>
      <c r="AD404" s="19"/>
      <c r="AE404" s="19"/>
      <c r="AF404" s="19"/>
    </row>
    <row r="405" spans="29:32" x14ac:dyDescent="0.25">
      <c r="AC405" s="19"/>
      <c r="AD405" s="19"/>
      <c r="AE405" s="19"/>
      <c r="AF405" s="19"/>
    </row>
    <row r="406" spans="29:32" x14ac:dyDescent="0.25">
      <c r="AC406" s="19"/>
      <c r="AD406" s="19"/>
      <c r="AE406" s="19"/>
      <c r="AF406" s="19"/>
    </row>
    <row r="407" spans="29:32" x14ac:dyDescent="0.25">
      <c r="AC407" s="19"/>
      <c r="AD407" s="19"/>
      <c r="AE407" s="19"/>
      <c r="AF407" s="19"/>
    </row>
    <row r="408" spans="29:32" x14ac:dyDescent="0.25">
      <c r="AC408" s="19"/>
      <c r="AD408" s="19"/>
      <c r="AE408" s="19"/>
      <c r="AF408" s="19"/>
    </row>
    <row r="409" spans="29:32" x14ac:dyDescent="0.25">
      <c r="AC409" s="19"/>
      <c r="AD409" s="19"/>
      <c r="AE409" s="19"/>
      <c r="AF409" s="19"/>
    </row>
    <row r="410" spans="29:32" x14ac:dyDescent="0.25">
      <c r="AC410" s="19"/>
      <c r="AD410" s="19"/>
      <c r="AE410" s="19"/>
      <c r="AF410" s="19"/>
    </row>
    <row r="411" spans="29:32" x14ac:dyDescent="0.25">
      <c r="AC411" s="19"/>
      <c r="AD411" s="19"/>
      <c r="AE411" s="19"/>
      <c r="AF411" s="19"/>
    </row>
    <row r="412" spans="29:32" x14ac:dyDescent="0.25">
      <c r="AC412" s="19"/>
      <c r="AD412" s="19"/>
      <c r="AE412" s="19"/>
      <c r="AF412" s="19"/>
    </row>
    <row r="413" spans="29:32" x14ac:dyDescent="0.25">
      <c r="AC413" s="19"/>
      <c r="AD413" s="19"/>
      <c r="AE413" s="19"/>
      <c r="AF413" s="19"/>
    </row>
    <row r="414" spans="29:32" x14ac:dyDescent="0.25">
      <c r="AC414" s="19"/>
      <c r="AD414" s="19"/>
      <c r="AE414" s="19"/>
      <c r="AF414" s="19"/>
    </row>
    <row r="415" spans="29:32" x14ac:dyDescent="0.25">
      <c r="AC415" s="19"/>
      <c r="AD415" s="19"/>
      <c r="AE415" s="19"/>
      <c r="AF415" s="19"/>
    </row>
    <row r="416" spans="29:32" x14ac:dyDescent="0.25">
      <c r="AC416" s="19"/>
      <c r="AD416" s="19"/>
      <c r="AE416" s="19"/>
      <c r="AF416" s="19"/>
    </row>
    <row r="417" spans="29:32" x14ac:dyDescent="0.25">
      <c r="AC417" s="19"/>
      <c r="AD417" s="19"/>
      <c r="AE417" s="19"/>
      <c r="AF417" s="19"/>
    </row>
    <row r="418" spans="29:32" x14ac:dyDescent="0.25">
      <c r="AC418" s="19"/>
      <c r="AD418" s="19"/>
      <c r="AE418" s="19"/>
      <c r="AF418" s="19"/>
    </row>
    <row r="419" spans="29:32" x14ac:dyDescent="0.25">
      <c r="AC419" s="19"/>
      <c r="AD419" s="19"/>
      <c r="AE419" s="19"/>
      <c r="AF419" s="19"/>
    </row>
    <row r="420" spans="29:32" x14ac:dyDescent="0.25">
      <c r="AC420" s="19"/>
      <c r="AD420" s="19"/>
      <c r="AE420" s="19"/>
      <c r="AF420" s="19"/>
    </row>
    <row r="421" spans="29:32" x14ac:dyDescent="0.25">
      <c r="AC421" s="19"/>
      <c r="AD421" s="19"/>
      <c r="AE421" s="19"/>
      <c r="AF421" s="19"/>
    </row>
    <row r="422" spans="29:32" x14ac:dyDescent="0.25">
      <c r="AC422" s="19"/>
      <c r="AD422" s="19"/>
      <c r="AE422" s="19"/>
      <c r="AF422" s="19"/>
    </row>
    <row r="423" spans="29:32" x14ac:dyDescent="0.25">
      <c r="AC423" s="19"/>
      <c r="AD423" s="19"/>
      <c r="AE423" s="19"/>
      <c r="AF423" s="19"/>
    </row>
    <row r="424" spans="29:32" x14ac:dyDescent="0.25">
      <c r="AC424" s="19"/>
      <c r="AD424" s="19"/>
      <c r="AE424" s="19"/>
      <c r="AF424" s="19"/>
    </row>
    <row r="425" spans="29:32" x14ac:dyDescent="0.25">
      <c r="AC425" s="19"/>
      <c r="AD425" s="19"/>
      <c r="AE425" s="19"/>
      <c r="AF425" s="19"/>
    </row>
    <row r="426" spans="29:32" x14ac:dyDescent="0.25">
      <c r="AC426" s="19"/>
      <c r="AD426" s="19"/>
      <c r="AE426" s="19"/>
      <c r="AF426" s="19"/>
    </row>
    <row r="427" spans="29:32" x14ac:dyDescent="0.25">
      <c r="AC427" s="19"/>
      <c r="AD427" s="19"/>
      <c r="AE427" s="19"/>
      <c r="AF427" s="19"/>
    </row>
    <row r="428" spans="29:32" x14ac:dyDescent="0.25">
      <c r="AC428" s="19"/>
      <c r="AD428" s="19"/>
      <c r="AE428" s="19"/>
      <c r="AF428" s="19"/>
    </row>
    <row r="429" spans="29:32" x14ac:dyDescent="0.25">
      <c r="AC429" s="19"/>
      <c r="AD429" s="19"/>
      <c r="AE429" s="19"/>
      <c r="AF429" s="19"/>
    </row>
    <row r="430" spans="29:32" x14ac:dyDescent="0.25">
      <c r="AC430" s="19"/>
      <c r="AD430" s="19"/>
      <c r="AE430" s="19"/>
      <c r="AF430" s="19"/>
    </row>
    <row r="431" spans="29:32" x14ac:dyDescent="0.25">
      <c r="AC431" s="19"/>
      <c r="AD431" s="19"/>
      <c r="AE431" s="19"/>
      <c r="AF431" s="19"/>
    </row>
    <row r="432" spans="29:32" x14ac:dyDescent="0.25">
      <c r="AC432" s="19"/>
      <c r="AD432" s="19"/>
      <c r="AE432" s="19"/>
      <c r="AF432" s="19"/>
    </row>
    <row r="433" spans="29:32" x14ac:dyDescent="0.25">
      <c r="AC433" s="19"/>
      <c r="AD433" s="19"/>
      <c r="AE433" s="19"/>
      <c r="AF433" s="19"/>
    </row>
    <row r="434" spans="29:32" x14ac:dyDescent="0.25">
      <c r="AC434" s="19"/>
      <c r="AD434" s="19"/>
      <c r="AE434" s="19"/>
      <c r="AF434" s="19"/>
    </row>
    <row r="435" spans="29:32" x14ac:dyDescent="0.25">
      <c r="AC435" s="19"/>
      <c r="AD435" s="19"/>
      <c r="AE435" s="19"/>
      <c r="AF435" s="19"/>
    </row>
    <row r="436" spans="29:32" x14ac:dyDescent="0.25">
      <c r="AC436" s="19"/>
      <c r="AD436" s="19"/>
      <c r="AE436" s="19"/>
      <c r="AF436" s="19"/>
    </row>
    <row r="437" spans="29:32" x14ac:dyDescent="0.25">
      <c r="AC437" s="19"/>
      <c r="AD437" s="19"/>
      <c r="AE437" s="19"/>
      <c r="AF437" s="19"/>
    </row>
    <row r="438" spans="29:32" x14ac:dyDescent="0.25">
      <c r="AC438" s="19"/>
      <c r="AD438" s="19"/>
      <c r="AE438" s="19"/>
      <c r="AF438" s="19"/>
    </row>
    <row r="439" spans="29:32" x14ac:dyDescent="0.25">
      <c r="AC439" s="19"/>
      <c r="AD439" s="19"/>
      <c r="AE439" s="19"/>
      <c r="AF439" s="19"/>
    </row>
    <row r="440" spans="29:32" x14ac:dyDescent="0.25">
      <c r="AC440" s="19"/>
      <c r="AD440" s="19"/>
      <c r="AE440" s="19"/>
      <c r="AF440" s="19"/>
    </row>
    <row r="441" spans="29:32" x14ac:dyDescent="0.25">
      <c r="AC441" s="19"/>
      <c r="AD441" s="19"/>
      <c r="AE441" s="19"/>
      <c r="AF441" s="19"/>
    </row>
    <row r="442" spans="29:32" x14ac:dyDescent="0.25">
      <c r="AC442" s="19"/>
      <c r="AD442" s="19"/>
      <c r="AE442" s="19"/>
      <c r="AF442" s="19"/>
    </row>
    <row r="443" spans="29:32" x14ac:dyDescent="0.25">
      <c r="AC443" s="19"/>
      <c r="AD443" s="19"/>
      <c r="AE443" s="19"/>
      <c r="AF443" s="19"/>
    </row>
    <row r="444" spans="29:32" x14ac:dyDescent="0.25">
      <c r="AC444" s="19"/>
      <c r="AD444" s="19"/>
      <c r="AE444" s="19"/>
      <c r="AF444" s="19"/>
    </row>
    <row r="445" spans="29:32" x14ac:dyDescent="0.25">
      <c r="AC445" s="19"/>
      <c r="AD445" s="19"/>
      <c r="AE445" s="19"/>
      <c r="AF445" s="19"/>
    </row>
    <row r="446" spans="29:32" x14ac:dyDescent="0.25">
      <c r="AC446" s="19"/>
      <c r="AD446" s="19"/>
      <c r="AE446" s="19"/>
      <c r="AF446" s="19"/>
    </row>
    <row r="447" spans="29:32" x14ac:dyDescent="0.25">
      <c r="AC447" s="19"/>
      <c r="AD447" s="19"/>
      <c r="AE447" s="19"/>
      <c r="AF447" s="19"/>
    </row>
    <row r="448" spans="29:32" x14ac:dyDescent="0.25">
      <c r="AC448" s="19"/>
      <c r="AD448" s="19"/>
      <c r="AE448" s="19"/>
      <c r="AF448" s="19"/>
    </row>
    <row r="449" spans="29:32" x14ac:dyDescent="0.25">
      <c r="AC449" s="19"/>
      <c r="AD449" s="19"/>
      <c r="AE449" s="19"/>
      <c r="AF449" s="19"/>
    </row>
    <row r="450" spans="29:32" x14ac:dyDescent="0.25">
      <c r="AC450" s="19"/>
      <c r="AD450" s="19"/>
      <c r="AE450" s="19"/>
      <c r="AF450" s="19"/>
    </row>
    <row r="451" spans="29:32" x14ac:dyDescent="0.25">
      <c r="AC451" s="19"/>
      <c r="AD451" s="19"/>
      <c r="AE451" s="19"/>
      <c r="AF451" s="19"/>
    </row>
    <row r="452" spans="29:32" x14ac:dyDescent="0.25">
      <c r="AC452" s="19"/>
      <c r="AD452" s="19"/>
      <c r="AE452" s="19"/>
      <c r="AF452" s="19"/>
    </row>
    <row r="453" spans="29:32" x14ac:dyDescent="0.25">
      <c r="AC453" s="19"/>
      <c r="AD453" s="19"/>
      <c r="AE453" s="19"/>
      <c r="AF453" s="19"/>
    </row>
    <row r="454" spans="29:32" x14ac:dyDescent="0.25">
      <c r="AC454" s="19"/>
      <c r="AD454" s="19"/>
      <c r="AE454" s="19"/>
      <c r="AF454" s="19"/>
    </row>
    <row r="455" spans="29:32" x14ac:dyDescent="0.25">
      <c r="AC455" s="19"/>
      <c r="AD455" s="19"/>
      <c r="AE455" s="19"/>
      <c r="AF455" s="19"/>
    </row>
    <row r="456" spans="29:32" x14ac:dyDescent="0.25">
      <c r="AC456" s="19"/>
      <c r="AD456" s="19"/>
      <c r="AE456" s="19"/>
      <c r="AF456" s="19"/>
    </row>
    <row r="457" spans="29:32" x14ac:dyDescent="0.25">
      <c r="AC457" s="19"/>
      <c r="AD457" s="19"/>
      <c r="AE457" s="19"/>
      <c r="AF457" s="19"/>
    </row>
    <row r="458" spans="29:32" x14ac:dyDescent="0.25">
      <c r="AC458" s="19"/>
      <c r="AD458" s="19"/>
      <c r="AE458" s="19"/>
      <c r="AF458" s="19"/>
    </row>
    <row r="459" spans="29:32" x14ac:dyDescent="0.25">
      <c r="AC459" s="19"/>
      <c r="AD459" s="19"/>
      <c r="AE459" s="19"/>
      <c r="AF459" s="19"/>
    </row>
    <row r="460" spans="29:32" x14ac:dyDescent="0.25">
      <c r="AC460" s="19"/>
      <c r="AD460" s="19"/>
      <c r="AE460" s="19"/>
      <c r="AF460" s="19"/>
    </row>
    <row r="461" spans="29:32" x14ac:dyDescent="0.25">
      <c r="AC461" s="19"/>
      <c r="AD461" s="19"/>
      <c r="AE461" s="19"/>
      <c r="AF461" s="19"/>
    </row>
    <row r="462" spans="29:32" x14ac:dyDescent="0.25">
      <c r="AC462" s="19"/>
      <c r="AD462" s="19"/>
      <c r="AE462" s="19"/>
      <c r="AF462" s="19"/>
    </row>
    <row r="463" spans="29:32" x14ac:dyDescent="0.25">
      <c r="AC463" s="19"/>
      <c r="AD463" s="19"/>
      <c r="AE463" s="19"/>
      <c r="AF463" s="19"/>
    </row>
    <row r="464" spans="29:32" x14ac:dyDescent="0.25">
      <c r="AC464" s="19"/>
      <c r="AD464" s="19"/>
      <c r="AE464" s="19"/>
      <c r="AF464" s="19"/>
    </row>
    <row r="465" spans="29:32" x14ac:dyDescent="0.25">
      <c r="AC465" s="19"/>
      <c r="AD465" s="19"/>
      <c r="AE465" s="19"/>
      <c r="AF465" s="19"/>
    </row>
    <row r="466" spans="29:32" x14ac:dyDescent="0.25">
      <c r="AC466" s="19"/>
      <c r="AD466" s="19"/>
      <c r="AE466" s="19"/>
      <c r="AF466" s="19"/>
    </row>
    <row r="467" spans="29:32" x14ac:dyDescent="0.25">
      <c r="AC467" s="19"/>
      <c r="AD467" s="19"/>
      <c r="AE467" s="19"/>
      <c r="AF467" s="19"/>
    </row>
    <row r="468" spans="29:32" x14ac:dyDescent="0.25">
      <c r="AC468" s="19"/>
      <c r="AD468" s="19"/>
      <c r="AE468" s="19"/>
      <c r="AF468" s="19"/>
    </row>
    <row r="469" spans="29:32" x14ac:dyDescent="0.25">
      <c r="AC469" s="19"/>
      <c r="AD469" s="19"/>
      <c r="AE469" s="19"/>
      <c r="AF469" s="19"/>
    </row>
    <row r="470" spans="29:32" x14ac:dyDescent="0.25">
      <c r="AC470" s="19"/>
      <c r="AD470" s="19"/>
      <c r="AE470" s="19"/>
      <c r="AF470" s="19"/>
    </row>
    <row r="471" spans="29:32" x14ac:dyDescent="0.25">
      <c r="AC471" s="19"/>
      <c r="AD471" s="19"/>
      <c r="AE471" s="19"/>
      <c r="AF471" s="19"/>
    </row>
    <row r="472" spans="29:32" x14ac:dyDescent="0.25">
      <c r="AC472" s="19"/>
      <c r="AD472" s="19"/>
      <c r="AE472" s="19"/>
      <c r="AF472" s="19"/>
    </row>
    <row r="473" spans="29:32" x14ac:dyDescent="0.25">
      <c r="AC473" s="19"/>
      <c r="AD473" s="19"/>
      <c r="AE473" s="19"/>
      <c r="AF473" s="19"/>
    </row>
    <row r="474" spans="29:32" x14ac:dyDescent="0.25">
      <c r="AC474" s="19"/>
      <c r="AD474" s="19"/>
      <c r="AE474" s="19"/>
      <c r="AF474" s="19"/>
    </row>
    <row r="475" spans="29:32" x14ac:dyDescent="0.25">
      <c r="AC475" s="19"/>
      <c r="AD475" s="19"/>
      <c r="AE475" s="19"/>
      <c r="AF475" s="19"/>
    </row>
    <row r="476" spans="29:32" x14ac:dyDescent="0.25">
      <c r="AC476" s="19"/>
      <c r="AD476" s="19"/>
      <c r="AE476" s="19"/>
      <c r="AF476" s="19"/>
    </row>
    <row r="477" spans="29:32" x14ac:dyDescent="0.25">
      <c r="AC477" s="19"/>
      <c r="AD477" s="19"/>
      <c r="AE477" s="19"/>
      <c r="AF477" s="19"/>
    </row>
    <row r="478" spans="29:32" x14ac:dyDescent="0.25">
      <c r="AC478" s="19"/>
      <c r="AD478" s="19"/>
      <c r="AE478" s="19"/>
      <c r="AF478" s="19"/>
    </row>
    <row r="479" spans="29:32" x14ac:dyDescent="0.25">
      <c r="AC479" s="19"/>
      <c r="AD479" s="19"/>
      <c r="AE479" s="19"/>
      <c r="AF479" s="19"/>
    </row>
    <row r="480" spans="29:32" x14ac:dyDescent="0.25">
      <c r="AC480" s="19"/>
      <c r="AD480" s="19"/>
      <c r="AE480" s="19"/>
      <c r="AF480" s="19"/>
    </row>
    <row r="481" spans="29:32" x14ac:dyDescent="0.25">
      <c r="AC481" s="19"/>
      <c r="AD481" s="19"/>
      <c r="AE481" s="19"/>
      <c r="AF481" s="19"/>
    </row>
    <row r="482" spans="29:32" x14ac:dyDescent="0.25">
      <c r="AC482" s="19"/>
      <c r="AD482" s="19"/>
      <c r="AE482" s="19"/>
      <c r="AF482" s="19"/>
    </row>
    <row r="483" spans="29:32" x14ac:dyDescent="0.25">
      <c r="AC483" s="19"/>
      <c r="AD483" s="19"/>
      <c r="AE483" s="19"/>
      <c r="AF483" s="19"/>
    </row>
    <row r="484" spans="29:32" x14ac:dyDescent="0.25">
      <c r="AC484" s="19"/>
      <c r="AD484" s="19"/>
      <c r="AE484" s="19"/>
      <c r="AF484" s="19"/>
    </row>
    <row r="485" spans="29:32" x14ac:dyDescent="0.25">
      <c r="AC485" s="19"/>
      <c r="AD485" s="19"/>
      <c r="AE485" s="19"/>
      <c r="AF485" s="19"/>
    </row>
    <row r="486" spans="29:32" x14ac:dyDescent="0.25">
      <c r="AC486" s="19"/>
      <c r="AD486" s="19"/>
      <c r="AE486" s="19"/>
      <c r="AF486" s="19"/>
    </row>
    <row r="487" spans="29:32" x14ac:dyDescent="0.25">
      <c r="AC487" s="19"/>
      <c r="AD487" s="19"/>
      <c r="AE487" s="19"/>
      <c r="AF487" s="19"/>
    </row>
    <row r="488" spans="29:32" x14ac:dyDescent="0.25">
      <c r="AC488" s="19"/>
      <c r="AD488" s="19"/>
      <c r="AE488" s="19"/>
      <c r="AF488" s="19"/>
    </row>
    <row r="489" spans="29:32" x14ac:dyDescent="0.25">
      <c r="AC489" s="19"/>
      <c r="AD489" s="19"/>
      <c r="AE489" s="19"/>
      <c r="AF489" s="19"/>
    </row>
    <row r="490" spans="29:32" x14ac:dyDescent="0.25">
      <c r="AC490" s="19"/>
      <c r="AD490" s="19"/>
      <c r="AE490" s="19"/>
      <c r="AF490" s="19"/>
    </row>
    <row r="491" spans="29:32" x14ac:dyDescent="0.25">
      <c r="AC491" s="19"/>
      <c r="AD491" s="19"/>
      <c r="AE491" s="19"/>
      <c r="AF491" s="19"/>
    </row>
    <row r="492" spans="29:32" x14ac:dyDescent="0.25">
      <c r="AC492" s="19"/>
      <c r="AD492" s="19"/>
      <c r="AE492" s="19"/>
      <c r="AF492" s="19"/>
    </row>
    <row r="493" spans="29:32" x14ac:dyDescent="0.25">
      <c r="AC493" s="19"/>
      <c r="AD493" s="19"/>
      <c r="AE493" s="19"/>
      <c r="AF493" s="19"/>
    </row>
    <row r="494" spans="29:32" x14ac:dyDescent="0.25">
      <c r="AC494" s="19"/>
      <c r="AD494" s="19"/>
      <c r="AE494" s="19"/>
      <c r="AF494" s="19"/>
    </row>
    <row r="495" spans="29:32" x14ac:dyDescent="0.25">
      <c r="AC495" s="19"/>
      <c r="AD495" s="19"/>
      <c r="AE495" s="19"/>
      <c r="AF495" s="19"/>
    </row>
    <row r="496" spans="29:32" x14ac:dyDescent="0.25">
      <c r="AC496" s="19"/>
      <c r="AD496" s="19"/>
      <c r="AE496" s="19"/>
      <c r="AF496" s="19"/>
    </row>
    <row r="497" spans="29:32" x14ac:dyDescent="0.25">
      <c r="AC497" s="19"/>
      <c r="AD497" s="19"/>
      <c r="AE497" s="19"/>
      <c r="AF497" s="19"/>
    </row>
    <row r="498" spans="29:32" x14ac:dyDescent="0.25">
      <c r="AC498" s="19"/>
      <c r="AD498" s="19"/>
      <c r="AE498" s="19"/>
      <c r="AF498" s="19"/>
    </row>
    <row r="499" spans="29:32" x14ac:dyDescent="0.25">
      <c r="AC499" s="19"/>
      <c r="AD499" s="19"/>
      <c r="AE499" s="19"/>
      <c r="AF499" s="19"/>
    </row>
    <row r="500" spans="29:32" x14ac:dyDescent="0.25">
      <c r="AC500" s="19"/>
      <c r="AD500" s="19"/>
      <c r="AE500" s="19"/>
      <c r="AF500" s="19"/>
    </row>
    <row r="501" spans="29:32" x14ac:dyDescent="0.25">
      <c r="AC501" s="19"/>
      <c r="AD501" s="19"/>
      <c r="AE501" s="19"/>
      <c r="AF501" s="19"/>
    </row>
    <row r="502" spans="29:32" x14ac:dyDescent="0.25">
      <c r="AC502" s="19"/>
      <c r="AD502" s="19"/>
      <c r="AE502" s="19"/>
      <c r="AF502" s="19"/>
    </row>
    <row r="503" spans="29:32" x14ac:dyDescent="0.25">
      <c r="AC503" s="19"/>
      <c r="AD503" s="19"/>
      <c r="AE503" s="19"/>
      <c r="AF503" s="19"/>
    </row>
    <row r="504" spans="29:32" x14ac:dyDescent="0.25">
      <c r="AC504" s="19"/>
      <c r="AD504" s="19"/>
      <c r="AE504" s="19"/>
      <c r="AF504" s="19"/>
    </row>
    <row r="505" spans="29:32" x14ac:dyDescent="0.25">
      <c r="AC505" s="19"/>
      <c r="AD505" s="19"/>
      <c r="AE505" s="19"/>
      <c r="AF505" s="19"/>
    </row>
    <row r="506" spans="29:32" x14ac:dyDescent="0.25">
      <c r="AC506" s="19"/>
      <c r="AD506" s="19"/>
      <c r="AE506" s="19"/>
      <c r="AF506" s="19"/>
    </row>
    <row r="507" spans="29:32" x14ac:dyDescent="0.25">
      <c r="AC507" s="19"/>
      <c r="AD507" s="19"/>
      <c r="AE507" s="19"/>
      <c r="AF507" s="19"/>
    </row>
    <row r="508" spans="29:32" x14ac:dyDescent="0.25">
      <c r="AC508" s="19"/>
      <c r="AD508" s="19"/>
      <c r="AE508" s="19"/>
      <c r="AF508" s="19"/>
    </row>
    <row r="509" spans="29:32" x14ac:dyDescent="0.25">
      <c r="AC509" s="19"/>
      <c r="AD509" s="19"/>
      <c r="AE509" s="19"/>
      <c r="AF509" s="19"/>
    </row>
    <row r="510" spans="29:32" x14ac:dyDescent="0.25">
      <c r="AC510" s="19"/>
      <c r="AD510" s="19"/>
      <c r="AE510" s="19"/>
      <c r="AF510" s="19"/>
    </row>
    <row r="511" spans="29:32" x14ac:dyDescent="0.25">
      <c r="AC511" s="19"/>
      <c r="AD511" s="19"/>
      <c r="AE511" s="19"/>
      <c r="AF511" s="19"/>
    </row>
    <row r="512" spans="29:32" x14ac:dyDescent="0.25">
      <c r="AC512" s="19"/>
      <c r="AD512" s="19"/>
      <c r="AE512" s="19"/>
      <c r="AF512" s="19"/>
    </row>
    <row r="513" spans="29:32" x14ac:dyDescent="0.25">
      <c r="AC513" s="19"/>
      <c r="AD513" s="19"/>
      <c r="AE513" s="19"/>
      <c r="AF513" s="19"/>
    </row>
    <row r="514" spans="29:32" x14ac:dyDescent="0.25">
      <c r="AC514" s="19"/>
      <c r="AD514" s="19"/>
      <c r="AE514" s="19"/>
      <c r="AF514" s="19"/>
    </row>
    <row r="515" spans="29:32" x14ac:dyDescent="0.25">
      <c r="AC515" s="19"/>
      <c r="AD515" s="19"/>
      <c r="AE515" s="19"/>
      <c r="AF515" s="19"/>
    </row>
    <row r="516" spans="29:32" x14ac:dyDescent="0.25">
      <c r="AC516" s="19"/>
      <c r="AD516" s="19"/>
      <c r="AE516" s="19"/>
      <c r="AF516" s="19"/>
    </row>
    <row r="517" spans="29:32" x14ac:dyDescent="0.25">
      <c r="AC517" s="19"/>
      <c r="AD517" s="19"/>
      <c r="AE517" s="19"/>
      <c r="AF517" s="19"/>
    </row>
    <row r="518" spans="29:32" x14ac:dyDescent="0.25">
      <c r="AC518" s="19"/>
      <c r="AD518" s="19"/>
      <c r="AE518" s="19"/>
      <c r="AF518" s="19"/>
    </row>
    <row r="519" spans="29:32" x14ac:dyDescent="0.25">
      <c r="AC519" s="19"/>
      <c r="AD519" s="19"/>
      <c r="AE519" s="19"/>
      <c r="AF519" s="19"/>
    </row>
    <row r="520" spans="29:32" x14ac:dyDescent="0.25">
      <c r="AC520" s="19"/>
      <c r="AD520" s="19"/>
      <c r="AE520" s="19"/>
      <c r="AF520" s="19"/>
    </row>
    <row r="521" spans="29:32" x14ac:dyDescent="0.25">
      <c r="AC521" s="19"/>
      <c r="AD521" s="19"/>
      <c r="AE521" s="19"/>
      <c r="AF521" s="19"/>
    </row>
    <row r="522" spans="29:32" x14ac:dyDescent="0.25">
      <c r="AC522" s="19"/>
      <c r="AD522" s="19"/>
      <c r="AE522" s="19"/>
      <c r="AF522" s="19"/>
    </row>
    <row r="523" spans="29:32" x14ac:dyDescent="0.25">
      <c r="AC523" s="19"/>
      <c r="AD523" s="19"/>
      <c r="AE523" s="19"/>
      <c r="AF523" s="19"/>
    </row>
    <row r="524" spans="29:32" x14ac:dyDescent="0.25">
      <c r="AC524" s="19"/>
      <c r="AD524" s="19"/>
      <c r="AE524" s="19"/>
      <c r="AF524" s="19"/>
    </row>
    <row r="525" spans="29:32" x14ac:dyDescent="0.25">
      <c r="AC525" s="19"/>
      <c r="AD525" s="19"/>
      <c r="AE525" s="19"/>
      <c r="AF525" s="19"/>
    </row>
    <row r="526" spans="29:32" x14ac:dyDescent="0.25">
      <c r="AC526" s="19"/>
      <c r="AD526" s="19"/>
      <c r="AE526" s="19"/>
      <c r="AF526" s="19"/>
    </row>
    <row r="527" spans="29:32" x14ac:dyDescent="0.25">
      <c r="AC527" s="19"/>
      <c r="AD527" s="19"/>
      <c r="AE527" s="19"/>
      <c r="AF527" s="19"/>
    </row>
    <row r="528" spans="29:32" x14ac:dyDescent="0.25">
      <c r="AC528" s="19"/>
      <c r="AD528" s="19"/>
      <c r="AE528" s="19"/>
      <c r="AF528" s="19"/>
    </row>
    <row r="529" spans="29:32" x14ac:dyDescent="0.25">
      <c r="AC529" s="19"/>
      <c r="AD529" s="19"/>
      <c r="AE529" s="19"/>
      <c r="AF529" s="19"/>
    </row>
    <row r="530" spans="29:32" x14ac:dyDescent="0.25">
      <c r="AC530" s="19"/>
      <c r="AD530" s="19"/>
      <c r="AE530" s="19"/>
      <c r="AF530" s="19"/>
    </row>
    <row r="531" spans="29:32" x14ac:dyDescent="0.25">
      <c r="AC531" s="19"/>
      <c r="AD531" s="19"/>
      <c r="AE531" s="19"/>
      <c r="AF531" s="19"/>
    </row>
    <row r="532" spans="29:32" x14ac:dyDescent="0.25">
      <c r="AC532" s="19"/>
      <c r="AD532" s="19"/>
      <c r="AE532" s="19"/>
      <c r="AF532" s="19"/>
    </row>
    <row r="533" spans="29:32" x14ac:dyDescent="0.25">
      <c r="AC533" s="19"/>
      <c r="AD533" s="19"/>
      <c r="AE533" s="19"/>
      <c r="AF533" s="19"/>
    </row>
    <row r="534" spans="29:32" x14ac:dyDescent="0.25">
      <c r="AC534" s="19"/>
      <c r="AD534" s="19"/>
      <c r="AE534" s="19"/>
      <c r="AF534" s="19"/>
    </row>
    <row r="535" spans="29:32" x14ac:dyDescent="0.25">
      <c r="AC535" s="19"/>
      <c r="AD535" s="19"/>
      <c r="AE535" s="19"/>
      <c r="AF535" s="19"/>
    </row>
    <row r="536" spans="29:32" x14ac:dyDescent="0.25">
      <c r="AC536" s="19"/>
      <c r="AD536" s="19"/>
      <c r="AE536" s="19"/>
      <c r="AF536" s="19"/>
    </row>
    <row r="537" spans="29:32" x14ac:dyDescent="0.25">
      <c r="AC537" s="19"/>
      <c r="AD537" s="19"/>
      <c r="AE537" s="19"/>
      <c r="AF537" s="19"/>
    </row>
    <row r="538" spans="29:32" x14ac:dyDescent="0.25">
      <c r="AC538" s="19"/>
      <c r="AD538" s="19"/>
      <c r="AE538" s="19"/>
      <c r="AF538" s="19"/>
    </row>
    <row r="539" spans="29:32" x14ac:dyDescent="0.25">
      <c r="AC539" s="19"/>
      <c r="AD539" s="19"/>
      <c r="AE539" s="19"/>
      <c r="AF539" s="19"/>
    </row>
    <row r="540" spans="29:32" x14ac:dyDescent="0.25">
      <c r="AC540" s="19"/>
      <c r="AD540" s="19"/>
      <c r="AE540" s="19"/>
      <c r="AF540" s="19"/>
    </row>
    <row r="541" spans="29:32" x14ac:dyDescent="0.25">
      <c r="AC541" s="19"/>
      <c r="AD541" s="19"/>
      <c r="AE541" s="19"/>
      <c r="AF541" s="19"/>
    </row>
    <row r="542" spans="29:32" x14ac:dyDescent="0.25">
      <c r="AC542" s="19"/>
      <c r="AD542" s="19"/>
      <c r="AE542" s="19"/>
      <c r="AF542" s="19"/>
    </row>
    <row r="543" spans="29:32" x14ac:dyDescent="0.25">
      <c r="AC543" s="19"/>
      <c r="AD543" s="19"/>
      <c r="AE543" s="19"/>
      <c r="AF543" s="19"/>
    </row>
    <row r="544" spans="29:32" x14ac:dyDescent="0.25">
      <c r="AC544" s="19"/>
      <c r="AD544" s="19"/>
      <c r="AE544" s="19"/>
      <c r="AF544" s="19"/>
    </row>
    <row r="545" spans="29:32" x14ac:dyDescent="0.25">
      <c r="AC545" s="19"/>
      <c r="AD545" s="19"/>
      <c r="AE545" s="19"/>
      <c r="AF545" s="19"/>
    </row>
    <row r="546" spans="29:32" x14ac:dyDescent="0.25">
      <c r="AC546" s="19"/>
      <c r="AD546" s="19"/>
      <c r="AE546" s="19"/>
      <c r="AF546" s="19"/>
    </row>
    <row r="547" spans="29:32" x14ac:dyDescent="0.25">
      <c r="AC547" s="19"/>
      <c r="AD547" s="19"/>
      <c r="AE547" s="19"/>
      <c r="AF547" s="19"/>
    </row>
    <row r="548" spans="29:32" x14ac:dyDescent="0.25">
      <c r="AC548" s="19"/>
      <c r="AD548" s="19"/>
      <c r="AE548" s="19"/>
      <c r="AF548" s="19"/>
    </row>
    <row r="549" spans="29:32" x14ac:dyDescent="0.25">
      <c r="AC549" s="19"/>
      <c r="AD549" s="19"/>
      <c r="AE549" s="19"/>
      <c r="AF549" s="19"/>
    </row>
    <row r="550" spans="29:32" x14ac:dyDescent="0.25">
      <c r="AC550" s="19"/>
      <c r="AD550" s="19"/>
      <c r="AE550" s="19"/>
      <c r="AF550" s="19"/>
    </row>
    <row r="551" spans="29:32" x14ac:dyDescent="0.25">
      <c r="AC551" s="19"/>
      <c r="AD551" s="19"/>
      <c r="AE551" s="19"/>
      <c r="AF551" s="19"/>
    </row>
    <row r="552" spans="29:32" x14ac:dyDescent="0.25">
      <c r="AC552" s="19"/>
      <c r="AD552" s="19"/>
      <c r="AE552" s="19"/>
      <c r="AF552" s="19"/>
    </row>
    <row r="553" spans="29:32" x14ac:dyDescent="0.25">
      <c r="AC553" s="19"/>
      <c r="AD553" s="19"/>
      <c r="AE553" s="19"/>
      <c r="AF553" s="19"/>
    </row>
    <row r="554" spans="29:32" x14ac:dyDescent="0.25">
      <c r="AC554" s="19"/>
      <c r="AD554" s="19"/>
      <c r="AE554" s="19"/>
      <c r="AF554" s="19"/>
    </row>
    <row r="555" spans="29:32" x14ac:dyDescent="0.25">
      <c r="AC555" s="19"/>
      <c r="AD555" s="19"/>
      <c r="AE555" s="19"/>
      <c r="AF555" s="19"/>
    </row>
    <row r="556" spans="29:32" x14ac:dyDescent="0.25">
      <c r="AC556" s="19"/>
      <c r="AD556" s="19"/>
      <c r="AE556" s="19"/>
      <c r="AF556" s="19"/>
    </row>
    <row r="557" spans="29:32" x14ac:dyDescent="0.25">
      <c r="AC557" s="19"/>
      <c r="AD557" s="19"/>
      <c r="AE557" s="19"/>
      <c r="AF557" s="19"/>
    </row>
    <row r="558" spans="29:32" x14ac:dyDescent="0.25">
      <c r="AC558" s="19"/>
      <c r="AD558" s="19"/>
      <c r="AE558" s="19"/>
      <c r="AF558" s="19"/>
    </row>
    <row r="559" spans="29:32" x14ac:dyDescent="0.25">
      <c r="AC559" s="19"/>
      <c r="AD559" s="19"/>
      <c r="AE559" s="19"/>
      <c r="AF559" s="19"/>
    </row>
    <row r="560" spans="29:32" x14ac:dyDescent="0.25">
      <c r="AC560" s="19"/>
      <c r="AD560" s="19"/>
      <c r="AE560" s="19"/>
      <c r="AF560" s="19"/>
    </row>
    <row r="561" spans="29:32" x14ac:dyDescent="0.25">
      <c r="AC561" s="19"/>
      <c r="AD561" s="19"/>
      <c r="AE561" s="19"/>
      <c r="AF561" s="19"/>
    </row>
    <row r="562" spans="29:32" x14ac:dyDescent="0.25">
      <c r="AC562" s="19"/>
      <c r="AD562" s="19"/>
      <c r="AE562" s="19"/>
      <c r="AF562" s="19"/>
    </row>
    <row r="563" spans="29:32" x14ac:dyDescent="0.25">
      <c r="AC563" s="19"/>
      <c r="AD563" s="19"/>
      <c r="AE563" s="19"/>
      <c r="AF563" s="19"/>
    </row>
    <row r="564" spans="29:32" x14ac:dyDescent="0.25">
      <c r="AC564" s="19"/>
      <c r="AD564" s="19"/>
      <c r="AE564" s="19"/>
      <c r="AF564" s="19"/>
    </row>
    <row r="565" spans="29:32" x14ac:dyDescent="0.25">
      <c r="AC565" s="19"/>
      <c r="AD565" s="19"/>
      <c r="AE565" s="19"/>
      <c r="AF565" s="19"/>
    </row>
    <row r="566" spans="29:32" x14ac:dyDescent="0.25">
      <c r="AC566" s="19"/>
      <c r="AD566" s="19"/>
      <c r="AE566" s="19"/>
      <c r="AF566" s="19"/>
    </row>
    <row r="567" spans="29:32" x14ac:dyDescent="0.25">
      <c r="AC567" s="19"/>
      <c r="AD567" s="19"/>
      <c r="AE567" s="19"/>
      <c r="AF567" s="19"/>
    </row>
    <row r="568" spans="29:32" x14ac:dyDescent="0.25">
      <c r="AC568" s="19"/>
      <c r="AD568" s="19"/>
      <c r="AE568" s="19"/>
      <c r="AF568" s="19"/>
    </row>
    <row r="569" spans="29:32" x14ac:dyDescent="0.25">
      <c r="AC569" s="19"/>
      <c r="AD569" s="19"/>
      <c r="AE569" s="19"/>
      <c r="AF569" s="19"/>
    </row>
    <row r="570" spans="29:32" x14ac:dyDescent="0.25">
      <c r="AC570" s="19"/>
      <c r="AD570" s="19"/>
      <c r="AE570" s="19"/>
      <c r="AF570" s="19"/>
    </row>
    <row r="571" spans="29:32" x14ac:dyDescent="0.25">
      <c r="AC571" s="19"/>
      <c r="AD571" s="19"/>
      <c r="AE571" s="19"/>
      <c r="AF571" s="19"/>
    </row>
    <row r="572" spans="29:32" x14ac:dyDescent="0.25">
      <c r="AC572" s="19"/>
      <c r="AD572" s="19"/>
      <c r="AE572" s="19"/>
      <c r="AF572" s="19"/>
    </row>
    <row r="573" spans="29:32" x14ac:dyDescent="0.25">
      <c r="AC573" s="19"/>
      <c r="AD573" s="19"/>
      <c r="AE573" s="19"/>
      <c r="AF573" s="19"/>
    </row>
    <row r="574" spans="29:32" x14ac:dyDescent="0.25">
      <c r="AC574" s="19"/>
      <c r="AD574" s="19"/>
      <c r="AE574" s="19"/>
      <c r="AF574" s="19"/>
    </row>
    <row r="575" spans="29:32" x14ac:dyDescent="0.25">
      <c r="AC575" s="19"/>
      <c r="AD575" s="19"/>
      <c r="AE575" s="19"/>
      <c r="AF575" s="19"/>
    </row>
    <row r="576" spans="29:32" x14ac:dyDescent="0.25">
      <c r="AC576" s="19"/>
      <c r="AD576" s="19"/>
      <c r="AE576" s="19"/>
      <c r="AF576" s="19"/>
    </row>
    <row r="577" spans="29:32" x14ac:dyDescent="0.25">
      <c r="AC577" s="19"/>
      <c r="AD577" s="19"/>
      <c r="AE577" s="19"/>
      <c r="AF577" s="19"/>
    </row>
    <row r="578" spans="29:32" x14ac:dyDescent="0.25">
      <c r="AC578" s="19"/>
      <c r="AD578" s="19"/>
      <c r="AE578" s="19"/>
      <c r="AF578" s="19"/>
    </row>
    <row r="579" spans="29:32" x14ac:dyDescent="0.25">
      <c r="AC579" s="19"/>
      <c r="AD579" s="19"/>
      <c r="AE579" s="19"/>
      <c r="AF579" s="19"/>
    </row>
    <row r="580" spans="29:32" x14ac:dyDescent="0.25">
      <c r="AC580" s="19"/>
      <c r="AD580" s="19"/>
      <c r="AE580" s="19"/>
      <c r="AF580" s="19"/>
    </row>
    <row r="581" spans="29:32" x14ac:dyDescent="0.25">
      <c r="AC581" s="19"/>
      <c r="AD581" s="19"/>
      <c r="AE581" s="19"/>
      <c r="AF581" s="19"/>
    </row>
    <row r="582" spans="29:32" x14ac:dyDescent="0.25">
      <c r="AC582" s="19"/>
      <c r="AD582" s="19"/>
      <c r="AE582" s="19"/>
      <c r="AF582" s="19"/>
    </row>
    <row r="583" spans="29:32" x14ac:dyDescent="0.25">
      <c r="AC583" s="19"/>
      <c r="AD583" s="19"/>
      <c r="AE583" s="19"/>
      <c r="AF583" s="19"/>
    </row>
    <row r="584" spans="29:32" x14ac:dyDescent="0.25">
      <c r="AC584" s="19"/>
      <c r="AD584" s="19"/>
      <c r="AE584" s="19"/>
      <c r="AF584" s="19"/>
    </row>
    <row r="585" spans="29:32" x14ac:dyDescent="0.25">
      <c r="AC585" s="19"/>
      <c r="AD585" s="19"/>
      <c r="AE585" s="19"/>
      <c r="AF585" s="19"/>
    </row>
    <row r="586" spans="29:32" x14ac:dyDescent="0.25">
      <c r="AC586" s="19"/>
      <c r="AD586" s="19"/>
      <c r="AE586" s="19"/>
      <c r="AF586" s="19"/>
    </row>
    <row r="587" spans="29:32" x14ac:dyDescent="0.25">
      <c r="AC587" s="19"/>
      <c r="AD587" s="19"/>
      <c r="AE587" s="19"/>
      <c r="AF587" s="19"/>
    </row>
    <row r="588" spans="29:32" x14ac:dyDescent="0.25">
      <c r="AC588" s="19"/>
      <c r="AD588" s="19"/>
      <c r="AE588" s="19"/>
      <c r="AF588" s="19"/>
    </row>
    <row r="589" spans="29:32" x14ac:dyDescent="0.25">
      <c r="AC589" s="19"/>
      <c r="AD589" s="19"/>
      <c r="AE589" s="19"/>
      <c r="AF589" s="19"/>
    </row>
    <row r="590" spans="29:32" x14ac:dyDescent="0.25">
      <c r="AC590" s="19"/>
      <c r="AD590" s="19"/>
      <c r="AE590" s="19"/>
      <c r="AF590" s="19"/>
    </row>
    <row r="591" spans="29:32" x14ac:dyDescent="0.25">
      <c r="AC591" s="19"/>
      <c r="AD591" s="19"/>
      <c r="AE591" s="19"/>
      <c r="AF591" s="19"/>
    </row>
    <row r="592" spans="29:32" x14ac:dyDescent="0.25">
      <c r="AC592" s="19"/>
      <c r="AD592" s="19"/>
      <c r="AE592" s="19"/>
      <c r="AF592" s="19"/>
    </row>
    <row r="593" spans="29:32" x14ac:dyDescent="0.25">
      <c r="AC593" s="19"/>
      <c r="AD593" s="19"/>
      <c r="AE593" s="19"/>
      <c r="AF593" s="19"/>
    </row>
    <row r="594" spans="29:32" x14ac:dyDescent="0.25">
      <c r="AC594" s="19"/>
      <c r="AD594" s="19"/>
      <c r="AE594" s="19"/>
      <c r="AF594" s="19"/>
    </row>
    <row r="595" spans="29:32" x14ac:dyDescent="0.25">
      <c r="AC595" s="19"/>
      <c r="AD595" s="19"/>
      <c r="AE595" s="19"/>
      <c r="AF595" s="19"/>
    </row>
    <row r="596" spans="29:32" x14ac:dyDescent="0.25">
      <c r="AC596" s="19"/>
      <c r="AD596" s="19"/>
      <c r="AE596" s="19"/>
      <c r="AF596" s="19"/>
    </row>
    <row r="597" spans="29:32" x14ac:dyDescent="0.25">
      <c r="AC597" s="19"/>
      <c r="AD597" s="19"/>
      <c r="AE597" s="19"/>
      <c r="AF597" s="19"/>
    </row>
    <row r="598" spans="29:32" x14ac:dyDescent="0.25">
      <c r="AC598" s="19"/>
      <c r="AD598" s="19"/>
      <c r="AE598" s="19"/>
      <c r="AF598" s="19"/>
    </row>
    <row r="599" spans="29:32" x14ac:dyDescent="0.25">
      <c r="AC599" s="19"/>
      <c r="AD599" s="19"/>
      <c r="AE599" s="19"/>
      <c r="AF599" s="19"/>
    </row>
    <row r="600" spans="29:32" x14ac:dyDescent="0.25">
      <c r="AC600" s="19"/>
      <c r="AD600" s="19"/>
      <c r="AE600" s="19"/>
      <c r="AF600" s="19"/>
    </row>
    <row r="601" spans="29:32" x14ac:dyDescent="0.25">
      <c r="AC601" s="19"/>
      <c r="AD601" s="19"/>
      <c r="AE601" s="19"/>
      <c r="AF601" s="19"/>
    </row>
    <row r="602" spans="29:32" x14ac:dyDescent="0.25">
      <c r="AC602" s="19"/>
      <c r="AD602" s="19"/>
      <c r="AE602" s="19"/>
      <c r="AF602" s="19"/>
    </row>
    <row r="603" spans="29:32" x14ac:dyDescent="0.25">
      <c r="AC603" s="19"/>
      <c r="AD603" s="19"/>
      <c r="AE603" s="19"/>
      <c r="AF603" s="19"/>
    </row>
    <row r="604" spans="29:32" x14ac:dyDescent="0.25">
      <c r="AC604" s="19"/>
      <c r="AD604" s="19"/>
      <c r="AE604" s="19"/>
      <c r="AF604" s="19"/>
    </row>
    <row r="605" spans="29:32" x14ac:dyDescent="0.25">
      <c r="AC605" s="19"/>
      <c r="AD605" s="19"/>
      <c r="AE605" s="19"/>
      <c r="AF605" s="19"/>
    </row>
    <row r="606" spans="29:32" x14ac:dyDescent="0.25">
      <c r="AC606" s="19"/>
      <c r="AD606" s="19"/>
      <c r="AE606" s="19"/>
      <c r="AF606" s="19"/>
    </row>
    <row r="607" spans="29:32" x14ac:dyDescent="0.25">
      <c r="AC607" s="19"/>
      <c r="AD607" s="19"/>
      <c r="AE607" s="19"/>
      <c r="AF607" s="19"/>
    </row>
    <row r="608" spans="29:32" x14ac:dyDescent="0.25">
      <c r="AC608" s="19"/>
      <c r="AD608" s="19"/>
      <c r="AE608" s="19"/>
      <c r="AF608" s="19"/>
    </row>
    <row r="609" spans="29:32" x14ac:dyDescent="0.25">
      <c r="AC609" s="19"/>
      <c r="AD609" s="19"/>
      <c r="AE609" s="19"/>
      <c r="AF609" s="19"/>
    </row>
    <row r="610" spans="29:32" x14ac:dyDescent="0.25">
      <c r="AC610" s="19"/>
      <c r="AD610" s="19"/>
      <c r="AE610" s="19"/>
      <c r="AF610" s="19"/>
    </row>
    <row r="611" spans="29:32" x14ac:dyDescent="0.25">
      <c r="AC611" s="19"/>
      <c r="AD611" s="19"/>
      <c r="AE611" s="19"/>
      <c r="AF611" s="19"/>
    </row>
    <row r="612" spans="29:32" x14ac:dyDescent="0.25">
      <c r="AC612" s="19"/>
      <c r="AD612" s="19"/>
      <c r="AE612" s="19"/>
      <c r="AF612" s="19"/>
    </row>
    <row r="613" spans="29:32" x14ac:dyDescent="0.25">
      <c r="AC613" s="19"/>
      <c r="AD613" s="19"/>
      <c r="AE613" s="19"/>
      <c r="AF613" s="19"/>
    </row>
    <row r="614" spans="29:32" x14ac:dyDescent="0.25">
      <c r="AC614" s="19"/>
      <c r="AD614" s="19"/>
      <c r="AE614" s="19"/>
      <c r="AF614" s="19"/>
    </row>
    <row r="615" spans="29:32" x14ac:dyDescent="0.25">
      <c r="AC615" s="19"/>
      <c r="AD615" s="19"/>
      <c r="AE615" s="19"/>
      <c r="AF615" s="19"/>
    </row>
    <row r="616" spans="29:32" x14ac:dyDescent="0.25">
      <c r="AC616" s="19"/>
      <c r="AD616" s="19"/>
      <c r="AE616" s="19"/>
      <c r="AF616" s="19"/>
    </row>
    <row r="617" spans="29:32" x14ac:dyDescent="0.25">
      <c r="AC617" s="19"/>
      <c r="AD617" s="19"/>
      <c r="AE617" s="19"/>
      <c r="AF617" s="19"/>
    </row>
    <row r="618" spans="29:32" x14ac:dyDescent="0.25">
      <c r="AC618" s="19"/>
      <c r="AD618" s="19"/>
      <c r="AE618" s="19"/>
      <c r="AF618" s="19"/>
    </row>
    <row r="619" spans="29:32" x14ac:dyDescent="0.25">
      <c r="AC619" s="19"/>
      <c r="AD619" s="19"/>
      <c r="AE619" s="19"/>
      <c r="AF619" s="19"/>
    </row>
    <row r="620" spans="29:32" x14ac:dyDescent="0.25">
      <c r="AC620" s="19"/>
      <c r="AD620" s="19"/>
      <c r="AE620" s="19"/>
      <c r="AF620" s="19"/>
    </row>
    <row r="621" spans="29:32" x14ac:dyDescent="0.25">
      <c r="AC621" s="19"/>
      <c r="AD621" s="19"/>
      <c r="AE621" s="19"/>
      <c r="AF621" s="19"/>
    </row>
    <row r="622" spans="29:32" x14ac:dyDescent="0.25">
      <c r="AC622" s="19"/>
      <c r="AD622" s="19"/>
      <c r="AE622" s="19"/>
      <c r="AF622" s="19"/>
    </row>
    <row r="623" spans="29:32" x14ac:dyDescent="0.25">
      <c r="AC623" s="19"/>
      <c r="AD623" s="19"/>
      <c r="AE623" s="19"/>
      <c r="AF623" s="19"/>
    </row>
    <row r="624" spans="29:32" x14ac:dyDescent="0.25">
      <c r="AC624" s="19"/>
      <c r="AD624" s="19"/>
      <c r="AE624" s="19"/>
      <c r="AF624" s="19"/>
    </row>
    <row r="625" spans="29:32" x14ac:dyDescent="0.25">
      <c r="AC625" s="19"/>
      <c r="AD625" s="19"/>
      <c r="AE625" s="19"/>
      <c r="AF625" s="19"/>
    </row>
    <row r="626" spans="29:32" x14ac:dyDescent="0.25">
      <c r="AC626" s="19"/>
      <c r="AD626" s="19"/>
      <c r="AE626" s="19"/>
      <c r="AF626" s="19"/>
    </row>
    <row r="627" spans="29:32" x14ac:dyDescent="0.25">
      <c r="AC627" s="19"/>
      <c r="AD627" s="19"/>
      <c r="AE627" s="19"/>
      <c r="AF627" s="19"/>
    </row>
    <row r="628" spans="29:32" x14ac:dyDescent="0.25">
      <c r="AC628" s="19"/>
      <c r="AD628" s="19"/>
      <c r="AE628" s="19"/>
      <c r="AF628" s="19"/>
    </row>
    <row r="629" spans="29:32" x14ac:dyDescent="0.25">
      <c r="AC629" s="19"/>
      <c r="AD629" s="19"/>
      <c r="AE629" s="19"/>
      <c r="AF629" s="19"/>
    </row>
    <row r="630" spans="29:32" x14ac:dyDescent="0.25">
      <c r="AC630" s="19"/>
      <c r="AD630" s="19"/>
      <c r="AE630" s="19"/>
      <c r="AF630" s="19"/>
    </row>
    <row r="631" spans="29:32" x14ac:dyDescent="0.25">
      <c r="AC631" s="19"/>
      <c r="AD631" s="19"/>
      <c r="AE631" s="19"/>
      <c r="AF631" s="19"/>
    </row>
    <row r="632" spans="29:32" x14ac:dyDescent="0.25">
      <c r="AC632" s="19"/>
      <c r="AD632" s="19"/>
      <c r="AE632" s="19"/>
      <c r="AF632" s="19"/>
    </row>
    <row r="633" spans="29:32" x14ac:dyDescent="0.25">
      <c r="AC633" s="19"/>
      <c r="AD633" s="19"/>
      <c r="AE633" s="19"/>
      <c r="AF633" s="19"/>
    </row>
    <row r="634" spans="29:32" x14ac:dyDescent="0.25">
      <c r="AC634" s="19"/>
      <c r="AD634" s="19"/>
      <c r="AE634" s="19"/>
      <c r="AF634" s="19"/>
    </row>
    <row r="635" spans="29:32" x14ac:dyDescent="0.25">
      <c r="AC635" s="19"/>
      <c r="AD635" s="19"/>
      <c r="AE635" s="19"/>
      <c r="AF635" s="19"/>
    </row>
    <row r="636" spans="29:32" x14ac:dyDescent="0.25">
      <c r="AC636" s="19"/>
      <c r="AD636" s="19"/>
      <c r="AE636" s="19"/>
      <c r="AF636" s="19"/>
    </row>
    <row r="637" spans="29:32" x14ac:dyDescent="0.25">
      <c r="AC637" s="19"/>
      <c r="AD637" s="19"/>
      <c r="AE637" s="19"/>
      <c r="AF637" s="19"/>
    </row>
    <row r="638" spans="29:32" x14ac:dyDescent="0.25">
      <c r="AC638" s="19"/>
      <c r="AD638" s="19"/>
      <c r="AE638" s="19"/>
      <c r="AF638" s="19"/>
    </row>
    <row r="639" spans="29:32" x14ac:dyDescent="0.25">
      <c r="AC639" s="19"/>
      <c r="AD639" s="19"/>
      <c r="AE639" s="19"/>
      <c r="AF639" s="19"/>
    </row>
    <row r="640" spans="29:32" x14ac:dyDescent="0.25">
      <c r="AC640" s="19"/>
      <c r="AD640" s="19"/>
      <c r="AE640" s="19"/>
      <c r="AF640" s="19"/>
    </row>
    <row r="641" spans="29:32" x14ac:dyDescent="0.25">
      <c r="AC641" s="19"/>
      <c r="AD641" s="19"/>
      <c r="AE641" s="19"/>
      <c r="AF641" s="19"/>
    </row>
    <row r="642" spans="29:32" x14ac:dyDescent="0.25">
      <c r="AC642" s="19"/>
      <c r="AD642" s="19"/>
      <c r="AE642" s="19"/>
      <c r="AF642" s="19"/>
    </row>
    <row r="643" spans="29:32" x14ac:dyDescent="0.25">
      <c r="AC643" s="19"/>
      <c r="AD643" s="19"/>
      <c r="AE643" s="19"/>
      <c r="AF643" s="19"/>
    </row>
    <row r="644" spans="29:32" x14ac:dyDescent="0.25">
      <c r="AC644" s="19"/>
      <c r="AD644" s="19"/>
      <c r="AE644" s="19"/>
      <c r="AF644" s="19"/>
    </row>
    <row r="645" spans="29:32" x14ac:dyDescent="0.25">
      <c r="AC645" s="19"/>
      <c r="AD645" s="19"/>
      <c r="AE645" s="19"/>
      <c r="AF645" s="19"/>
    </row>
    <row r="646" spans="29:32" x14ac:dyDescent="0.25">
      <c r="AC646" s="19"/>
      <c r="AD646" s="19"/>
      <c r="AE646" s="19"/>
      <c r="AF646" s="19"/>
    </row>
    <row r="647" spans="29:32" x14ac:dyDescent="0.25">
      <c r="AC647" s="19"/>
      <c r="AD647" s="19"/>
      <c r="AE647" s="19"/>
      <c r="AF647" s="19"/>
    </row>
    <row r="648" spans="29:32" x14ac:dyDescent="0.25">
      <c r="AC648" s="19"/>
      <c r="AD648" s="19"/>
      <c r="AE648" s="19"/>
      <c r="AF648" s="19"/>
    </row>
    <row r="649" spans="29:32" x14ac:dyDescent="0.25">
      <c r="AC649" s="19"/>
      <c r="AD649" s="19"/>
      <c r="AE649" s="19"/>
      <c r="AF649" s="19"/>
    </row>
    <row r="650" spans="29:32" x14ac:dyDescent="0.25">
      <c r="AC650" s="19"/>
      <c r="AD650" s="19"/>
      <c r="AE650" s="19"/>
      <c r="AF650" s="19"/>
    </row>
    <row r="651" spans="29:32" x14ac:dyDescent="0.25">
      <c r="AC651" s="19"/>
      <c r="AD651" s="19"/>
      <c r="AE651" s="19"/>
      <c r="AF651" s="19"/>
    </row>
    <row r="652" spans="29:32" x14ac:dyDescent="0.25">
      <c r="AC652" s="19"/>
      <c r="AD652" s="19"/>
      <c r="AE652" s="19"/>
      <c r="AF652" s="19"/>
    </row>
    <row r="653" spans="29:32" x14ac:dyDescent="0.25">
      <c r="AC653" s="19"/>
      <c r="AD653" s="19"/>
      <c r="AE653" s="19"/>
      <c r="AF653" s="19"/>
    </row>
    <row r="654" spans="29:32" x14ac:dyDescent="0.25">
      <c r="AC654" s="19"/>
      <c r="AD654" s="19"/>
      <c r="AE654" s="19"/>
      <c r="AF654" s="19"/>
    </row>
    <row r="655" spans="29:32" x14ac:dyDescent="0.25">
      <c r="AC655" s="19"/>
      <c r="AD655" s="19"/>
      <c r="AE655" s="19"/>
      <c r="AF655" s="19"/>
    </row>
    <row r="656" spans="29:32" x14ac:dyDescent="0.25">
      <c r="AC656" s="19"/>
      <c r="AD656" s="19"/>
      <c r="AE656" s="19"/>
      <c r="AF656" s="19"/>
    </row>
    <row r="657" spans="29:32" x14ac:dyDescent="0.25">
      <c r="AC657" s="19"/>
      <c r="AD657" s="19"/>
      <c r="AE657" s="19"/>
      <c r="AF657" s="19"/>
    </row>
    <row r="658" spans="29:32" x14ac:dyDescent="0.25">
      <c r="AC658" s="19"/>
      <c r="AD658" s="19"/>
      <c r="AE658" s="19"/>
      <c r="AF658" s="19"/>
    </row>
    <row r="659" spans="29:32" x14ac:dyDescent="0.25">
      <c r="AC659" s="19"/>
      <c r="AD659" s="19"/>
      <c r="AE659" s="19"/>
      <c r="AF659" s="19"/>
    </row>
    <row r="660" spans="29:32" x14ac:dyDescent="0.25">
      <c r="AC660" s="19"/>
      <c r="AD660" s="19"/>
      <c r="AE660" s="19"/>
      <c r="AF660" s="19"/>
    </row>
    <row r="661" spans="29:32" x14ac:dyDescent="0.25">
      <c r="AC661" s="19"/>
      <c r="AD661" s="19"/>
      <c r="AE661" s="19"/>
      <c r="AF661" s="19"/>
    </row>
    <row r="662" spans="29:32" x14ac:dyDescent="0.25">
      <c r="AC662" s="19"/>
      <c r="AD662" s="19"/>
      <c r="AE662" s="19"/>
      <c r="AF662" s="19"/>
    </row>
    <row r="663" spans="29:32" x14ac:dyDescent="0.25">
      <c r="AC663" s="19"/>
      <c r="AD663" s="19"/>
      <c r="AE663" s="19"/>
      <c r="AF663" s="19"/>
    </row>
    <row r="664" spans="29:32" x14ac:dyDescent="0.25">
      <c r="AC664" s="19"/>
      <c r="AD664" s="19"/>
      <c r="AE664" s="19"/>
      <c r="AF664" s="19"/>
    </row>
    <row r="665" spans="29:32" x14ac:dyDescent="0.25">
      <c r="AC665" s="19"/>
      <c r="AD665" s="19"/>
      <c r="AE665" s="19"/>
      <c r="AF665" s="19"/>
    </row>
    <row r="666" spans="29:32" x14ac:dyDescent="0.25">
      <c r="AC666" s="19"/>
      <c r="AD666" s="19"/>
      <c r="AE666" s="19"/>
      <c r="AF666" s="19"/>
    </row>
    <row r="667" spans="29:32" x14ac:dyDescent="0.25">
      <c r="AC667" s="19"/>
      <c r="AD667" s="19"/>
      <c r="AE667" s="19"/>
      <c r="AF667" s="19"/>
    </row>
    <row r="668" spans="29:32" x14ac:dyDescent="0.25">
      <c r="AC668" s="19"/>
      <c r="AD668" s="19"/>
      <c r="AE668" s="19"/>
      <c r="AF668" s="19"/>
    </row>
    <row r="669" spans="29:32" x14ac:dyDescent="0.25">
      <c r="AC669" s="19"/>
      <c r="AD669" s="19"/>
      <c r="AE669" s="19"/>
      <c r="AF669" s="19"/>
    </row>
    <row r="670" spans="29:32" x14ac:dyDescent="0.25">
      <c r="AC670" s="19"/>
      <c r="AD670" s="19"/>
      <c r="AE670" s="19"/>
      <c r="AF670" s="19"/>
    </row>
    <row r="671" spans="29:32" x14ac:dyDescent="0.25">
      <c r="AC671" s="19"/>
      <c r="AD671" s="19"/>
      <c r="AE671" s="19"/>
      <c r="AF671" s="19"/>
    </row>
    <row r="672" spans="29:32" x14ac:dyDescent="0.25">
      <c r="AC672" s="19"/>
      <c r="AD672" s="19"/>
      <c r="AE672" s="19"/>
      <c r="AF672" s="19"/>
    </row>
    <row r="673" spans="29:32" x14ac:dyDescent="0.25">
      <c r="AC673" s="19"/>
      <c r="AD673" s="19"/>
      <c r="AE673" s="19"/>
      <c r="AF673" s="19"/>
    </row>
    <row r="674" spans="29:32" x14ac:dyDescent="0.25">
      <c r="AC674" s="19"/>
      <c r="AD674" s="19"/>
      <c r="AE674" s="19"/>
      <c r="AF674" s="19"/>
    </row>
    <row r="675" spans="29:32" x14ac:dyDescent="0.25">
      <c r="AC675" s="19"/>
      <c r="AD675" s="19"/>
      <c r="AE675" s="19"/>
      <c r="AF675" s="19"/>
    </row>
    <row r="676" spans="29:32" x14ac:dyDescent="0.25">
      <c r="AC676" s="19"/>
      <c r="AD676" s="19"/>
      <c r="AE676" s="19"/>
      <c r="AF676" s="19"/>
    </row>
    <row r="677" spans="29:32" x14ac:dyDescent="0.25">
      <c r="AC677" s="19"/>
      <c r="AD677" s="19"/>
      <c r="AE677" s="19"/>
      <c r="AF677" s="19"/>
    </row>
    <row r="678" spans="29:32" x14ac:dyDescent="0.25">
      <c r="AC678" s="19"/>
      <c r="AD678" s="19"/>
      <c r="AE678" s="19"/>
      <c r="AF678" s="19"/>
    </row>
    <row r="679" spans="29:32" x14ac:dyDescent="0.25">
      <c r="AC679" s="19"/>
      <c r="AD679" s="19"/>
      <c r="AE679" s="19"/>
      <c r="AF679" s="19"/>
    </row>
    <row r="680" spans="29:32" x14ac:dyDescent="0.25">
      <c r="AC680" s="19"/>
      <c r="AD680" s="19"/>
      <c r="AE680" s="19"/>
      <c r="AF680" s="19"/>
    </row>
    <row r="681" spans="29:32" x14ac:dyDescent="0.25">
      <c r="AC681" s="19"/>
      <c r="AD681" s="19"/>
      <c r="AE681" s="19"/>
      <c r="AF681" s="19"/>
    </row>
    <row r="682" spans="29:32" x14ac:dyDescent="0.25">
      <c r="AC682" s="19"/>
      <c r="AD682" s="19"/>
      <c r="AE682" s="19"/>
      <c r="AF682" s="19"/>
    </row>
    <row r="683" spans="29:32" x14ac:dyDescent="0.25">
      <c r="AC683" s="19"/>
      <c r="AD683" s="19"/>
      <c r="AE683" s="19"/>
      <c r="AF683" s="19"/>
    </row>
    <row r="684" spans="29:32" x14ac:dyDescent="0.25">
      <c r="AC684" s="19"/>
      <c r="AD684" s="19"/>
      <c r="AE684" s="19"/>
      <c r="AF684" s="19"/>
    </row>
    <row r="685" spans="29:32" x14ac:dyDescent="0.25">
      <c r="AC685" s="19"/>
      <c r="AD685" s="19"/>
      <c r="AE685" s="19"/>
      <c r="AF685" s="19"/>
    </row>
    <row r="686" spans="29:32" x14ac:dyDescent="0.25">
      <c r="AC686" s="19"/>
      <c r="AD686" s="19"/>
      <c r="AE686" s="19"/>
      <c r="AF686" s="19"/>
    </row>
    <row r="687" spans="29:32" x14ac:dyDescent="0.25">
      <c r="AC687" s="19"/>
      <c r="AD687" s="19"/>
      <c r="AE687" s="19"/>
      <c r="AF687" s="19"/>
    </row>
    <row r="688" spans="29:32" x14ac:dyDescent="0.25">
      <c r="AC688" s="19"/>
      <c r="AD688" s="19"/>
      <c r="AE688" s="19"/>
      <c r="AF688" s="19"/>
    </row>
    <row r="689" spans="29:32" x14ac:dyDescent="0.25">
      <c r="AC689" s="19"/>
      <c r="AD689" s="19"/>
      <c r="AE689" s="19"/>
      <c r="AF689" s="19"/>
    </row>
    <row r="690" spans="29:32" x14ac:dyDescent="0.25">
      <c r="AC690" s="19"/>
      <c r="AD690" s="19"/>
      <c r="AE690" s="19"/>
      <c r="AF690" s="19"/>
    </row>
    <row r="691" spans="29:32" x14ac:dyDescent="0.25">
      <c r="AC691" s="19"/>
      <c r="AD691" s="19"/>
      <c r="AE691" s="19"/>
      <c r="AF691" s="19"/>
    </row>
    <row r="692" spans="29:32" x14ac:dyDescent="0.25">
      <c r="AC692" s="19"/>
      <c r="AD692" s="19"/>
      <c r="AE692" s="19"/>
      <c r="AF692" s="19"/>
    </row>
    <row r="693" spans="29:32" x14ac:dyDescent="0.25">
      <c r="AC693" s="19"/>
      <c r="AD693" s="19"/>
      <c r="AE693" s="19"/>
      <c r="AF693" s="19"/>
    </row>
    <row r="694" spans="29:32" x14ac:dyDescent="0.25">
      <c r="AC694" s="19"/>
      <c r="AD694" s="19"/>
      <c r="AE694" s="19"/>
      <c r="AF694" s="19"/>
    </row>
    <row r="695" spans="29:32" x14ac:dyDescent="0.25">
      <c r="AC695" s="19"/>
      <c r="AD695" s="19"/>
      <c r="AE695" s="19"/>
      <c r="AF695" s="19"/>
    </row>
    <row r="696" spans="29:32" x14ac:dyDescent="0.25">
      <c r="AC696" s="19"/>
      <c r="AD696" s="19"/>
      <c r="AE696" s="19"/>
      <c r="AF696" s="19"/>
    </row>
    <row r="697" spans="29:32" x14ac:dyDescent="0.25">
      <c r="AC697" s="19"/>
      <c r="AD697" s="19"/>
      <c r="AE697" s="19"/>
      <c r="AF697" s="19"/>
    </row>
    <row r="698" spans="29:32" x14ac:dyDescent="0.25">
      <c r="AC698" s="19"/>
      <c r="AD698" s="19"/>
      <c r="AE698" s="19"/>
      <c r="AF698" s="19"/>
    </row>
    <row r="699" spans="29:32" x14ac:dyDescent="0.25">
      <c r="AC699" s="19"/>
      <c r="AD699" s="19"/>
      <c r="AE699" s="19"/>
      <c r="AF699" s="19"/>
    </row>
    <row r="700" spans="29:32" x14ac:dyDescent="0.25">
      <c r="AC700" s="19"/>
      <c r="AD700" s="19"/>
      <c r="AE700" s="19"/>
      <c r="AF700" s="19"/>
    </row>
    <row r="701" spans="29:32" x14ac:dyDescent="0.25">
      <c r="AC701" s="19"/>
      <c r="AD701" s="19"/>
      <c r="AE701" s="19"/>
      <c r="AF701" s="19"/>
    </row>
    <row r="702" spans="29:32" x14ac:dyDescent="0.25">
      <c r="AC702" s="19"/>
      <c r="AD702" s="19"/>
      <c r="AE702" s="19"/>
      <c r="AF702" s="19"/>
    </row>
    <row r="703" spans="29:32" x14ac:dyDescent="0.25">
      <c r="AC703" s="19"/>
      <c r="AD703" s="19"/>
      <c r="AE703" s="19"/>
      <c r="AF703" s="19"/>
    </row>
    <row r="704" spans="29:32" x14ac:dyDescent="0.25">
      <c r="AC704" s="19"/>
      <c r="AD704" s="19"/>
      <c r="AE704" s="19"/>
      <c r="AF704" s="19"/>
    </row>
    <row r="705" spans="29:32" x14ac:dyDescent="0.25">
      <c r="AC705" s="19"/>
      <c r="AD705" s="19"/>
      <c r="AE705" s="19"/>
      <c r="AF705" s="19"/>
    </row>
    <row r="706" spans="29:32" x14ac:dyDescent="0.25">
      <c r="AC706" s="19"/>
      <c r="AD706" s="19"/>
      <c r="AE706" s="19"/>
      <c r="AF706" s="19"/>
    </row>
    <row r="707" spans="29:32" x14ac:dyDescent="0.25">
      <c r="AC707" s="19"/>
      <c r="AD707" s="19"/>
      <c r="AE707" s="19"/>
      <c r="AF707" s="19"/>
    </row>
    <row r="708" spans="29:32" x14ac:dyDescent="0.25">
      <c r="AC708" s="19"/>
      <c r="AD708" s="19"/>
      <c r="AE708" s="19"/>
      <c r="AF708" s="19"/>
    </row>
    <row r="709" spans="29:32" x14ac:dyDescent="0.25">
      <c r="AC709" s="19"/>
      <c r="AD709" s="19"/>
      <c r="AE709" s="19"/>
      <c r="AF709" s="19"/>
    </row>
    <row r="710" spans="29:32" x14ac:dyDescent="0.25">
      <c r="AC710" s="19"/>
      <c r="AD710" s="19"/>
      <c r="AE710" s="19"/>
      <c r="AF710" s="19"/>
    </row>
    <row r="711" spans="29:32" x14ac:dyDescent="0.25">
      <c r="AC711" s="19"/>
      <c r="AD711" s="19"/>
      <c r="AE711" s="19"/>
      <c r="AF711" s="19"/>
    </row>
    <row r="712" spans="29:32" x14ac:dyDescent="0.25">
      <c r="AC712" s="19"/>
      <c r="AD712" s="19"/>
      <c r="AE712" s="19"/>
      <c r="AF712" s="19"/>
    </row>
    <row r="713" spans="29:32" x14ac:dyDescent="0.25">
      <c r="AC713" s="19"/>
      <c r="AD713" s="19"/>
      <c r="AE713" s="19"/>
      <c r="AF713" s="19"/>
    </row>
    <row r="714" spans="29:32" x14ac:dyDescent="0.25">
      <c r="AC714" s="19"/>
      <c r="AD714" s="19"/>
      <c r="AE714" s="19"/>
      <c r="AF714" s="19"/>
    </row>
    <row r="715" spans="29:32" x14ac:dyDescent="0.25">
      <c r="AC715" s="19"/>
      <c r="AD715" s="19"/>
      <c r="AE715" s="19"/>
      <c r="AF715" s="19"/>
    </row>
    <row r="716" spans="29:32" x14ac:dyDescent="0.25">
      <c r="AC716" s="19"/>
      <c r="AD716" s="19"/>
      <c r="AE716" s="19"/>
      <c r="AF716" s="19"/>
    </row>
    <row r="717" spans="29:32" x14ac:dyDescent="0.25">
      <c r="AC717" s="19"/>
      <c r="AD717" s="19"/>
      <c r="AE717" s="19"/>
      <c r="AF717" s="19"/>
    </row>
    <row r="718" spans="29:32" x14ac:dyDescent="0.25">
      <c r="AC718" s="19"/>
      <c r="AD718" s="19"/>
      <c r="AE718" s="19"/>
      <c r="AF718" s="19"/>
    </row>
    <row r="719" spans="29:32" x14ac:dyDescent="0.25">
      <c r="AC719" s="19"/>
      <c r="AD719" s="19"/>
      <c r="AE719" s="19"/>
      <c r="AF719" s="19"/>
    </row>
    <row r="720" spans="29:32" x14ac:dyDescent="0.25">
      <c r="AC720" s="19"/>
      <c r="AD720" s="19"/>
      <c r="AE720" s="19"/>
      <c r="AF720" s="19"/>
    </row>
    <row r="721" spans="29:32" x14ac:dyDescent="0.25">
      <c r="AC721" s="19"/>
      <c r="AD721" s="19"/>
      <c r="AE721" s="19"/>
      <c r="AF721" s="19"/>
    </row>
    <row r="722" spans="29:32" x14ac:dyDescent="0.25">
      <c r="AC722" s="19"/>
      <c r="AD722" s="19"/>
      <c r="AE722" s="19"/>
      <c r="AF722" s="19"/>
    </row>
    <row r="723" spans="29:32" x14ac:dyDescent="0.25">
      <c r="AC723" s="19"/>
      <c r="AD723" s="19"/>
      <c r="AE723" s="19"/>
      <c r="AF723" s="19"/>
    </row>
    <row r="724" spans="29:32" x14ac:dyDescent="0.25">
      <c r="AC724" s="19"/>
      <c r="AD724" s="19"/>
      <c r="AE724" s="19"/>
      <c r="AF724" s="19"/>
    </row>
    <row r="725" spans="29:32" x14ac:dyDescent="0.25">
      <c r="AC725" s="19"/>
      <c r="AD725" s="19"/>
      <c r="AE725" s="19"/>
      <c r="AF725" s="19"/>
    </row>
    <row r="726" spans="29:32" x14ac:dyDescent="0.25">
      <c r="AC726" s="19"/>
      <c r="AD726" s="19"/>
      <c r="AE726" s="19"/>
      <c r="AF726" s="19"/>
    </row>
    <row r="727" spans="29:32" x14ac:dyDescent="0.25">
      <c r="AC727" s="19"/>
      <c r="AD727" s="19"/>
      <c r="AE727" s="19"/>
      <c r="AF727" s="19"/>
    </row>
    <row r="728" spans="29:32" x14ac:dyDescent="0.25">
      <c r="AC728" s="19"/>
      <c r="AD728" s="19"/>
      <c r="AE728" s="19"/>
      <c r="AF728" s="19"/>
    </row>
    <row r="729" spans="29:32" x14ac:dyDescent="0.25">
      <c r="AC729" s="19"/>
      <c r="AD729" s="19"/>
      <c r="AE729" s="19"/>
      <c r="AF729" s="19"/>
    </row>
    <row r="730" spans="29:32" x14ac:dyDescent="0.25">
      <c r="AC730" s="19"/>
      <c r="AD730" s="19"/>
      <c r="AE730" s="19"/>
      <c r="AF730" s="19"/>
    </row>
    <row r="731" spans="29:32" x14ac:dyDescent="0.25">
      <c r="AC731" s="19"/>
      <c r="AD731" s="19"/>
      <c r="AE731" s="19"/>
      <c r="AF731" s="19"/>
    </row>
    <row r="732" spans="29:32" x14ac:dyDescent="0.25">
      <c r="AC732" s="19"/>
      <c r="AD732" s="19"/>
      <c r="AE732" s="19"/>
      <c r="AF732" s="19"/>
    </row>
    <row r="733" spans="29:32" x14ac:dyDescent="0.25">
      <c r="AC733" s="19"/>
      <c r="AD733" s="19"/>
      <c r="AE733" s="19"/>
      <c r="AF733" s="19"/>
    </row>
    <row r="734" spans="29:32" x14ac:dyDescent="0.25">
      <c r="AC734" s="19"/>
      <c r="AD734" s="19"/>
      <c r="AE734" s="19"/>
      <c r="AF734" s="19"/>
    </row>
    <row r="735" spans="29:32" x14ac:dyDescent="0.25">
      <c r="AC735" s="19"/>
      <c r="AD735" s="19"/>
      <c r="AE735" s="19"/>
      <c r="AF735" s="19"/>
    </row>
    <row r="736" spans="29:32" x14ac:dyDescent="0.25">
      <c r="AC736" s="19"/>
      <c r="AD736" s="19"/>
      <c r="AE736" s="19"/>
      <c r="AF736" s="19"/>
    </row>
    <row r="737" spans="29:32" x14ac:dyDescent="0.25">
      <c r="AC737" s="19"/>
      <c r="AD737" s="19"/>
      <c r="AE737" s="19"/>
      <c r="AF737" s="19"/>
    </row>
    <row r="738" spans="29:32" x14ac:dyDescent="0.25">
      <c r="AC738" s="19"/>
      <c r="AD738" s="19"/>
      <c r="AE738" s="19"/>
      <c r="AF738" s="19"/>
    </row>
    <row r="739" spans="29:32" x14ac:dyDescent="0.25">
      <c r="AC739" s="19"/>
      <c r="AD739" s="19"/>
      <c r="AE739" s="19"/>
      <c r="AF739" s="19"/>
    </row>
    <row r="740" spans="29:32" x14ac:dyDescent="0.25">
      <c r="AC740" s="19"/>
      <c r="AD740" s="19"/>
      <c r="AE740" s="19"/>
      <c r="AF740" s="19"/>
    </row>
    <row r="741" spans="29:32" x14ac:dyDescent="0.25">
      <c r="AC741" s="19"/>
      <c r="AD741" s="19"/>
      <c r="AE741" s="19"/>
      <c r="AF741" s="19"/>
    </row>
    <row r="742" spans="29:32" x14ac:dyDescent="0.25">
      <c r="AC742" s="19"/>
      <c r="AD742" s="19"/>
      <c r="AE742" s="19"/>
      <c r="AF742" s="19"/>
    </row>
    <row r="743" spans="29:32" x14ac:dyDescent="0.25">
      <c r="AC743" s="19"/>
      <c r="AD743" s="19"/>
      <c r="AE743" s="19"/>
      <c r="AF743" s="19"/>
    </row>
    <row r="744" spans="29:32" x14ac:dyDescent="0.25">
      <c r="AC744" s="19"/>
      <c r="AD744" s="19"/>
      <c r="AE744" s="19"/>
      <c r="AF744" s="19"/>
    </row>
    <row r="745" spans="29:32" x14ac:dyDescent="0.25">
      <c r="AC745" s="19"/>
      <c r="AD745" s="19"/>
      <c r="AE745" s="19"/>
      <c r="AF745" s="19"/>
    </row>
    <row r="746" spans="29:32" x14ac:dyDescent="0.25">
      <c r="AC746" s="19"/>
      <c r="AD746" s="19"/>
      <c r="AE746" s="19"/>
      <c r="AF746" s="19"/>
    </row>
    <row r="747" spans="29:32" x14ac:dyDescent="0.25">
      <c r="AC747" s="19"/>
      <c r="AD747" s="19"/>
      <c r="AE747" s="19"/>
      <c r="AF747" s="19"/>
    </row>
    <row r="748" spans="29:32" x14ac:dyDescent="0.25">
      <c r="AC748" s="19"/>
      <c r="AD748" s="19"/>
      <c r="AE748" s="19"/>
      <c r="AF748" s="19"/>
    </row>
    <row r="749" spans="29:32" x14ac:dyDescent="0.25">
      <c r="AC749" s="19"/>
      <c r="AD749" s="19"/>
      <c r="AE749" s="19"/>
      <c r="AF749" s="19"/>
    </row>
    <row r="750" spans="29:32" x14ac:dyDescent="0.25">
      <c r="AC750" s="19"/>
      <c r="AD750" s="19"/>
      <c r="AE750" s="19"/>
      <c r="AF750" s="19"/>
    </row>
    <row r="751" spans="29:32" x14ac:dyDescent="0.25">
      <c r="AC751" s="19"/>
      <c r="AD751" s="19"/>
      <c r="AE751" s="19"/>
      <c r="AF751" s="19"/>
    </row>
    <row r="752" spans="29:32" x14ac:dyDescent="0.25">
      <c r="AC752" s="19"/>
      <c r="AD752" s="19"/>
      <c r="AE752" s="19"/>
      <c r="AF752" s="19"/>
    </row>
    <row r="753" spans="29:32" x14ac:dyDescent="0.25">
      <c r="AC753" s="19"/>
      <c r="AD753" s="19"/>
      <c r="AE753" s="19"/>
      <c r="AF753" s="19"/>
    </row>
    <row r="754" spans="29:32" x14ac:dyDescent="0.25">
      <c r="AC754" s="19"/>
      <c r="AD754" s="19"/>
      <c r="AE754" s="19"/>
      <c r="AF754" s="19"/>
    </row>
    <row r="755" spans="29:32" x14ac:dyDescent="0.25">
      <c r="AC755" s="19"/>
      <c r="AD755" s="19"/>
      <c r="AE755" s="19"/>
      <c r="AF755" s="19"/>
    </row>
    <row r="756" spans="29:32" x14ac:dyDescent="0.25">
      <c r="AC756" s="19"/>
      <c r="AD756" s="19"/>
      <c r="AE756" s="19"/>
      <c r="AF756" s="19"/>
    </row>
    <row r="757" spans="29:32" x14ac:dyDescent="0.25">
      <c r="AC757" s="19"/>
      <c r="AD757" s="19"/>
      <c r="AE757" s="19"/>
      <c r="AF757" s="19"/>
    </row>
    <row r="758" spans="29:32" x14ac:dyDescent="0.25">
      <c r="AC758" s="19"/>
      <c r="AD758" s="19"/>
      <c r="AE758" s="19"/>
      <c r="AF758" s="19"/>
    </row>
    <row r="759" spans="29:32" x14ac:dyDescent="0.25">
      <c r="AC759" s="19"/>
      <c r="AD759" s="19"/>
      <c r="AE759" s="19"/>
      <c r="AF759" s="19"/>
    </row>
    <row r="760" spans="29:32" x14ac:dyDescent="0.25">
      <c r="AC760" s="19"/>
      <c r="AD760" s="19"/>
      <c r="AE760" s="19"/>
      <c r="AF760" s="19"/>
    </row>
    <row r="761" spans="29:32" x14ac:dyDescent="0.25">
      <c r="AC761" s="19"/>
      <c r="AD761" s="19"/>
      <c r="AE761" s="19"/>
      <c r="AF761" s="19"/>
    </row>
    <row r="762" spans="29:32" x14ac:dyDescent="0.25">
      <c r="AC762" s="19"/>
      <c r="AD762" s="19"/>
      <c r="AE762" s="19"/>
      <c r="AF762" s="19"/>
    </row>
    <row r="763" spans="29:32" x14ac:dyDescent="0.25">
      <c r="AC763" s="19"/>
      <c r="AD763" s="19"/>
      <c r="AE763" s="19"/>
      <c r="AF763" s="19"/>
    </row>
    <row r="764" spans="29:32" x14ac:dyDescent="0.25">
      <c r="AC764" s="19"/>
      <c r="AD764" s="19"/>
      <c r="AE764" s="19"/>
      <c r="AF764" s="19"/>
    </row>
    <row r="765" spans="29:32" x14ac:dyDescent="0.25">
      <c r="AC765" s="19"/>
      <c r="AD765" s="19"/>
      <c r="AE765" s="19"/>
      <c r="AF765" s="19"/>
    </row>
    <row r="766" spans="29:32" x14ac:dyDescent="0.25">
      <c r="AC766" s="19"/>
      <c r="AD766" s="19"/>
      <c r="AE766" s="19"/>
      <c r="AF766" s="19"/>
    </row>
    <row r="767" spans="29:32" x14ac:dyDescent="0.25">
      <c r="AC767" s="19"/>
      <c r="AD767" s="19"/>
      <c r="AE767" s="19"/>
      <c r="AF767" s="19"/>
    </row>
    <row r="768" spans="29:32" x14ac:dyDescent="0.25">
      <c r="AC768" s="19"/>
      <c r="AD768" s="19"/>
      <c r="AE768" s="19"/>
      <c r="AF768" s="19"/>
    </row>
    <row r="769" spans="29:32" x14ac:dyDescent="0.25">
      <c r="AC769" s="19"/>
      <c r="AD769" s="19"/>
      <c r="AE769" s="19"/>
      <c r="AF769" s="19"/>
    </row>
    <row r="770" spans="29:32" x14ac:dyDescent="0.25">
      <c r="AC770" s="19"/>
      <c r="AD770" s="19"/>
      <c r="AE770" s="19"/>
      <c r="AF770" s="19"/>
    </row>
    <row r="771" spans="29:32" x14ac:dyDescent="0.25">
      <c r="AC771" s="19"/>
      <c r="AD771" s="19"/>
      <c r="AE771" s="19"/>
      <c r="AF771" s="19"/>
    </row>
    <row r="772" spans="29:32" x14ac:dyDescent="0.25">
      <c r="AC772" s="19"/>
      <c r="AD772" s="19"/>
      <c r="AE772" s="19"/>
      <c r="AF772" s="19"/>
    </row>
    <row r="773" spans="29:32" x14ac:dyDescent="0.25">
      <c r="AC773" s="19"/>
      <c r="AD773" s="19"/>
      <c r="AE773" s="19"/>
      <c r="AF773" s="19"/>
    </row>
    <row r="774" spans="29:32" x14ac:dyDescent="0.25">
      <c r="AC774" s="19"/>
      <c r="AD774" s="19"/>
      <c r="AE774" s="19"/>
      <c r="AF774" s="19"/>
    </row>
    <row r="775" spans="29:32" x14ac:dyDescent="0.25">
      <c r="AC775" s="19"/>
      <c r="AD775" s="19"/>
      <c r="AE775" s="19"/>
      <c r="AF775" s="19"/>
    </row>
    <row r="776" spans="29:32" x14ac:dyDescent="0.25">
      <c r="AC776" s="19"/>
      <c r="AD776" s="19"/>
      <c r="AE776" s="19"/>
      <c r="AF776" s="19"/>
    </row>
    <row r="777" spans="29:32" x14ac:dyDescent="0.25">
      <c r="AC777" s="19"/>
      <c r="AD777" s="19"/>
      <c r="AE777" s="19"/>
      <c r="AF777" s="19"/>
    </row>
    <row r="778" spans="29:32" x14ac:dyDescent="0.25">
      <c r="AC778" s="19"/>
      <c r="AD778" s="19"/>
      <c r="AE778" s="19"/>
      <c r="AF778" s="19"/>
    </row>
    <row r="779" spans="29:32" x14ac:dyDescent="0.25">
      <c r="AC779" s="19"/>
      <c r="AD779" s="19"/>
      <c r="AE779" s="19"/>
      <c r="AF779" s="19"/>
    </row>
    <row r="780" spans="29:32" x14ac:dyDescent="0.25">
      <c r="AC780" s="19"/>
      <c r="AD780" s="19"/>
      <c r="AE780" s="19"/>
      <c r="AF780" s="19"/>
    </row>
    <row r="781" spans="29:32" x14ac:dyDescent="0.25">
      <c r="AC781" s="19"/>
      <c r="AD781" s="19"/>
      <c r="AE781" s="19"/>
      <c r="AF781" s="19"/>
    </row>
    <row r="782" spans="29:32" x14ac:dyDescent="0.25">
      <c r="AC782" s="19"/>
      <c r="AD782" s="19"/>
      <c r="AE782" s="19"/>
      <c r="AF782" s="19"/>
    </row>
    <row r="783" spans="29:32" x14ac:dyDescent="0.25">
      <c r="AC783" s="19"/>
      <c r="AD783" s="19"/>
      <c r="AE783" s="19"/>
      <c r="AF783" s="19"/>
    </row>
    <row r="784" spans="29:32" x14ac:dyDescent="0.25">
      <c r="AC784" s="19"/>
      <c r="AD784" s="19"/>
      <c r="AE784" s="19"/>
      <c r="AF784" s="19"/>
    </row>
    <row r="785" spans="29:32" x14ac:dyDescent="0.25">
      <c r="AC785" s="19"/>
      <c r="AD785" s="19"/>
      <c r="AE785" s="19"/>
      <c r="AF785" s="19"/>
    </row>
    <row r="786" spans="29:32" x14ac:dyDescent="0.25">
      <c r="AC786" s="19"/>
      <c r="AD786" s="19"/>
      <c r="AE786" s="19"/>
      <c r="AF786" s="19"/>
    </row>
    <row r="787" spans="29:32" x14ac:dyDescent="0.25">
      <c r="AC787" s="19"/>
      <c r="AD787" s="19"/>
      <c r="AE787" s="19"/>
      <c r="AF787" s="19"/>
    </row>
    <row r="788" spans="29:32" x14ac:dyDescent="0.25">
      <c r="AC788" s="19"/>
      <c r="AD788" s="19"/>
      <c r="AE788" s="19"/>
      <c r="AF788" s="19"/>
    </row>
    <row r="789" spans="29:32" x14ac:dyDescent="0.25">
      <c r="AC789" s="19"/>
      <c r="AD789" s="19"/>
      <c r="AE789" s="19"/>
      <c r="AF789" s="19"/>
    </row>
    <row r="790" spans="29:32" x14ac:dyDescent="0.25">
      <c r="AC790" s="19"/>
      <c r="AD790" s="19"/>
      <c r="AE790" s="19"/>
      <c r="AF790" s="19"/>
    </row>
    <row r="791" spans="29:32" x14ac:dyDescent="0.25">
      <c r="AC791" s="19"/>
      <c r="AD791" s="19"/>
      <c r="AE791" s="19"/>
      <c r="AF791" s="19"/>
    </row>
    <row r="792" spans="29:32" x14ac:dyDescent="0.25">
      <c r="AC792" s="19"/>
      <c r="AD792" s="19"/>
      <c r="AE792" s="19"/>
      <c r="AF792" s="19"/>
    </row>
    <row r="793" spans="29:32" x14ac:dyDescent="0.25">
      <c r="AC793" s="19"/>
      <c r="AD793" s="19"/>
      <c r="AE793" s="19"/>
      <c r="AF793" s="19"/>
    </row>
    <row r="794" spans="29:32" x14ac:dyDescent="0.25">
      <c r="AC794" s="19"/>
      <c r="AD794" s="19"/>
      <c r="AE794" s="19"/>
      <c r="AF794" s="19"/>
    </row>
    <row r="795" spans="29:32" x14ac:dyDescent="0.25">
      <c r="AC795" s="19"/>
      <c r="AD795" s="19"/>
      <c r="AE795" s="19"/>
      <c r="AF795" s="19"/>
    </row>
    <row r="796" spans="29:32" x14ac:dyDescent="0.25">
      <c r="AC796" s="19"/>
      <c r="AD796" s="19"/>
      <c r="AE796" s="19"/>
      <c r="AF796" s="19"/>
    </row>
    <row r="797" spans="29:32" x14ac:dyDescent="0.25">
      <c r="AC797" s="19"/>
      <c r="AD797" s="19"/>
      <c r="AE797" s="19"/>
      <c r="AF797" s="19"/>
    </row>
    <row r="798" spans="29:32" x14ac:dyDescent="0.25">
      <c r="AC798" s="19"/>
      <c r="AD798" s="19"/>
      <c r="AE798" s="19"/>
      <c r="AF798" s="19"/>
    </row>
    <row r="799" spans="29:32" x14ac:dyDescent="0.25">
      <c r="AC799" s="19"/>
      <c r="AD799" s="19"/>
      <c r="AE799" s="19"/>
      <c r="AF799" s="19"/>
    </row>
    <row r="800" spans="29:32" x14ac:dyDescent="0.25">
      <c r="AC800" s="19"/>
      <c r="AD800" s="19"/>
      <c r="AE800" s="19"/>
      <c r="AF800" s="19"/>
    </row>
    <row r="801" spans="29:32" x14ac:dyDescent="0.25">
      <c r="AC801" s="19"/>
      <c r="AD801" s="19"/>
      <c r="AE801" s="19"/>
      <c r="AF801" s="19"/>
    </row>
    <row r="802" spans="29:32" x14ac:dyDescent="0.25">
      <c r="AC802" s="19"/>
      <c r="AD802" s="19"/>
      <c r="AE802" s="19"/>
      <c r="AF802" s="19"/>
    </row>
    <row r="803" spans="29:32" x14ac:dyDescent="0.25">
      <c r="AC803" s="19"/>
      <c r="AD803" s="19"/>
      <c r="AE803" s="19"/>
      <c r="AF803" s="19"/>
    </row>
    <row r="804" spans="29:32" x14ac:dyDescent="0.25">
      <c r="AC804" s="19"/>
      <c r="AD804" s="19"/>
      <c r="AE804" s="19"/>
      <c r="AF804" s="19"/>
    </row>
    <row r="805" spans="29:32" x14ac:dyDescent="0.25">
      <c r="AC805" s="19"/>
      <c r="AD805" s="19"/>
      <c r="AE805" s="19"/>
      <c r="AF805" s="19"/>
    </row>
    <row r="806" spans="29:32" x14ac:dyDescent="0.25">
      <c r="AC806" s="19"/>
      <c r="AD806" s="19"/>
      <c r="AE806" s="19"/>
      <c r="AF806" s="19"/>
    </row>
    <row r="807" spans="29:32" x14ac:dyDescent="0.25">
      <c r="AC807" s="19"/>
      <c r="AD807" s="19"/>
      <c r="AE807" s="19"/>
      <c r="AF807" s="19"/>
    </row>
    <row r="808" spans="29:32" x14ac:dyDescent="0.25">
      <c r="AC808" s="19"/>
      <c r="AD808" s="19"/>
      <c r="AE808" s="19"/>
      <c r="AF808" s="19"/>
    </row>
    <row r="809" spans="29:32" x14ac:dyDescent="0.25">
      <c r="AC809" s="19"/>
      <c r="AD809" s="19"/>
      <c r="AE809" s="19"/>
      <c r="AF809" s="19"/>
    </row>
    <row r="810" spans="29:32" x14ac:dyDescent="0.25">
      <c r="AC810" s="19"/>
      <c r="AD810" s="19"/>
      <c r="AE810" s="19"/>
      <c r="AF810" s="19"/>
    </row>
    <row r="811" spans="29:32" x14ac:dyDescent="0.25">
      <c r="AC811" s="19"/>
      <c r="AD811" s="19"/>
      <c r="AE811" s="19"/>
      <c r="AF811" s="19"/>
    </row>
    <row r="812" spans="29:32" x14ac:dyDescent="0.25">
      <c r="AC812" s="19"/>
      <c r="AD812" s="19"/>
      <c r="AE812" s="19"/>
      <c r="AF812" s="19"/>
    </row>
    <row r="813" spans="29:32" x14ac:dyDescent="0.25">
      <c r="AC813" s="19"/>
      <c r="AD813" s="19"/>
      <c r="AE813" s="19"/>
      <c r="AF813" s="19"/>
    </row>
    <row r="814" spans="29:32" x14ac:dyDescent="0.25">
      <c r="AC814" s="19"/>
      <c r="AD814" s="19"/>
      <c r="AE814" s="19"/>
      <c r="AF814" s="19"/>
    </row>
    <row r="815" spans="29:32" x14ac:dyDescent="0.25">
      <c r="AC815" s="19"/>
      <c r="AD815" s="19"/>
      <c r="AE815" s="19"/>
      <c r="AF815" s="19"/>
    </row>
    <row r="816" spans="29:32" x14ac:dyDescent="0.25">
      <c r="AC816" s="19"/>
      <c r="AD816" s="19"/>
      <c r="AE816" s="19"/>
      <c r="AF816" s="19"/>
    </row>
    <row r="817" spans="29:32" x14ac:dyDescent="0.25">
      <c r="AC817" s="19"/>
      <c r="AD817" s="19"/>
      <c r="AE817" s="19"/>
      <c r="AF817" s="19"/>
    </row>
    <row r="818" spans="29:32" x14ac:dyDescent="0.25">
      <c r="AC818" s="19"/>
      <c r="AD818" s="19"/>
      <c r="AE818" s="19"/>
      <c r="AF818" s="19"/>
    </row>
    <row r="819" spans="29:32" x14ac:dyDescent="0.25">
      <c r="AC819" s="19"/>
      <c r="AD819" s="19"/>
      <c r="AE819" s="19"/>
      <c r="AF819" s="19"/>
    </row>
    <row r="820" spans="29:32" x14ac:dyDescent="0.25">
      <c r="AC820" s="19"/>
      <c r="AD820" s="19"/>
      <c r="AE820" s="19"/>
      <c r="AF820" s="19"/>
    </row>
    <row r="821" spans="29:32" x14ac:dyDescent="0.25">
      <c r="AC821" s="19"/>
      <c r="AD821" s="19"/>
      <c r="AE821" s="19"/>
      <c r="AF821" s="19"/>
    </row>
    <row r="822" spans="29:32" x14ac:dyDescent="0.25">
      <c r="AC822" s="19"/>
      <c r="AD822" s="19"/>
      <c r="AE822" s="19"/>
      <c r="AF822" s="19"/>
    </row>
    <row r="823" spans="29:32" x14ac:dyDescent="0.25">
      <c r="AC823" s="19"/>
      <c r="AD823" s="19"/>
      <c r="AE823" s="19"/>
      <c r="AF823" s="19"/>
    </row>
    <row r="824" spans="29:32" x14ac:dyDescent="0.25">
      <c r="AC824" s="19"/>
      <c r="AD824" s="19"/>
      <c r="AE824" s="19"/>
      <c r="AF824" s="19"/>
    </row>
    <row r="825" spans="29:32" x14ac:dyDescent="0.25">
      <c r="AC825" s="19"/>
      <c r="AD825" s="19"/>
      <c r="AE825" s="19"/>
      <c r="AF825" s="19"/>
    </row>
    <row r="826" spans="29:32" x14ac:dyDescent="0.25">
      <c r="AC826" s="19"/>
      <c r="AD826" s="19"/>
      <c r="AE826" s="19"/>
      <c r="AF826" s="19"/>
    </row>
    <row r="827" spans="29:32" x14ac:dyDescent="0.25">
      <c r="AC827" s="19"/>
      <c r="AD827" s="19"/>
      <c r="AE827" s="19"/>
      <c r="AF827" s="19"/>
    </row>
    <row r="828" spans="29:32" x14ac:dyDescent="0.25">
      <c r="AC828" s="19"/>
      <c r="AD828" s="19"/>
      <c r="AE828" s="19"/>
      <c r="AF828" s="19"/>
    </row>
    <row r="829" spans="29:32" x14ac:dyDescent="0.25">
      <c r="AC829" s="19"/>
      <c r="AD829" s="19"/>
      <c r="AE829" s="19"/>
      <c r="AF829" s="19"/>
    </row>
    <row r="830" spans="29:32" x14ac:dyDescent="0.25">
      <c r="AC830" s="19"/>
      <c r="AD830" s="19"/>
      <c r="AE830" s="19"/>
      <c r="AF830" s="19"/>
    </row>
    <row r="831" spans="29:32" x14ac:dyDescent="0.25">
      <c r="AC831" s="19"/>
      <c r="AD831" s="19"/>
      <c r="AE831" s="19"/>
      <c r="AF831" s="19"/>
    </row>
    <row r="832" spans="29:32" x14ac:dyDescent="0.25">
      <c r="AC832" s="19"/>
      <c r="AD832" s="19"/>
      <c r="AE832" s="19"/>
      <c r="AF832" s="19"/>
    </row>
    <row r="833" spans="29:32" x14ac:dyDescent="0.25">
      <c r="AC833" s="19"/>
      <c r="AD833" s="19"/>
      <c r="AE833" s="19"/>
      <c r="AF833" s="19"/>
    </row>
    <row r="834" spans="29:32" x14ac:dyDescent="0.25">
      <c r="AC834" s="19"/>
      <c r="AD834" s="19"/>
      <c r="AE834" s="19"/>
      <c r="AF834" s="19"/>
    </row>
    <row r="835" spans="29:32" x14ac:dyDescent="0.25">
      <c r="AC835" s="19"/>
      <c r="AD835" s="19"/>
      <c r="AE835" s="19"/>
      <c r="AF835" s="19"/>
    </row>
    <row r="836" spans="29:32" x14ac:dyDescent="0.25">
      <c r="AC836" s="19"/>
      <c r="AD836" s="19"/>
      <c r="AE836" s="19"/>
      <c r="AF836" s="19"/>
    </row>
    <row r="837" spans="29:32" x14ac:dyDescent="0.25">
      <c r="AC837" s="19"/>
      <c r="AD837" s="19"/>
      <c r="AE837" s="19"/>
      <c r="AF837" s="19"/>
    </row>
    <row r="838" spans="29:32" x14ac:dyDescent="0.25">
      <c r="AC838" s="19"/>
      <c r="AD838" s="19"/>
      <c r="AE838" s="19"/>
      <c r="AF838" s="19"/>
    </row>
    <row r="839" spans="29:32" x14ac:dyDescent="0.25">
      <c r="AC839" s="19"/>
      <c r="AD839" s="19"/>
      <c r="AE839" s="19"/>
      <c r="AF839" s="19"/>
    </row>
    <row r="840" spans="29:32" x14ac:dyDescent="0.25">
      <c r="AC840" s="19"/>
      <c r="AD840" s="19"/>
      <c r="AE840" s="19"/>
      <c r="AF840" s="19"/>
    </row>
    <row r="841" spans="29:32" x14ac:dyDescent="0.25">
      <c r="AC841" s="19"/>
      <c r="AD841" s="19"/>
      <c r="AE841" s="19"/>
      <c r="AF841" s="19"/>
    </row>
    <row r="842" spans="29:32" x14ac:dyDescent="0.25">
      <c r="AC842" s="19"/>
      <c r="AD842" s="19"/>
      <c r="AE842" s="19"/>
      <c r="AF842" s="19"/>
    </row>
    <row r="843" spans="29:32" x14ac:dyDescent="0.25">
      <c r="AC843" s="19"/>
      <c r="AD843" s="19"/>
      <c r="AE843" s="19"/>
      <c r="AF843" s="19"/>
    </row>
    <row r="844" spans="29:32" x14ac:dyDescent="0.25">
      <c r="AC844" s="19"/>
      <c r="AD844" s="19"/>
      <c r="AE844" s="19"/>
      <c r="AF844" s="19"/>
    </row>
    <row r="845" spans="29:32" x14ac:dyDescent="0.25">
      <c r="AC845" s="19"/>
      <c r="AD845" s="19"/>
      <c r="AE845" s="19"/>
      <c r="AF845" s="19"/>
    </row>
    <row r="846" spans="29:32" x14ac:dyDescent="0.25">
      <c r="AC846" s="19"/>
      <c r="AD846" s="19"/>
      <c r="AE846" s="19"/>
      <c r="AF846" s="19"/>
    </row>
    <row r="847" spans="29:32" x14ac:dyDescent="0.25">
      <c r="AC847" s="19"/>
      <c r="AD847" s="19"/>
      <c r="AE847" s="19"/>
      <c r="AF847" s="19"/>
    </row>
    <row r="848" spans="29:32" x14ac:dyDescent="0.25">
      <c r="AC848" s="19"/>
      <c r="AD848" s="19"/>
      <c r="AE848" s="19"/>
      <c r="AF848" s="19"/>
    </row>
    <row r="849" spans="29:32" x14ac:dyDescent="0.25">
      <c r="AC849" s="19"/>
      <c r="AD849" s="19"/>
      <c r="AE849" s="19"/>
      <c r="AF849" s="19"/>
    </row>
    <row r="850" spans="29:32" x14ac:dyDescent="0.25">
      <c r="AC850" s="19"/>
      <c r="AD850" s="19"/>
      <c r="AE850" s="19"/>
      <c r="AF850" s="19"/>
    </row>
    <row r="851" spans="29:32" x14ac:dyDescent="0.25">
      <c r="AC851" s="19"/>
      <c r="AD851" s="19"/>
      <c r="AE851" s="19"/>
      <c r="AF851" s="19"/>
    </row>
    <row r="852" spans="29:32" x14ac:dyDescent="0.25">
      <c r="AC852" s="19"/>
      <c r="AD852" s="19"/>
      <c r="AE852" s="19"/>
      <c r="AF852" s="19"/>
    </row>
    <row r="853" spans="29:32" x14ac:dyDescent="0.25">
      <c r="AC853" s="19"/>
      <c r="AD853" s="19"/>
      <c r="AE853" s="19"/>
      <c r="AF853" s="19"/>
    </row>
    <row r="854" spans="29:32" x14ac:dyDescent="0.25">
      <c r="AC854" s="19"/>
      <c r="AD854" s="19"/>
      <c r="AE854" s="19"/>
      <c r="AF854" s="19"/>
    </row>
    <row r="855" spans="29:32" x14ac:dyDescent="0.25">
      <c r="AC855" s="19"/>
      <c r="AD855" s="19"/>
      <c r="AE855" s="19"/>
      <c r="AF855" s="19"/>
    </row>
    <row r="856" spans="29:32" x14ac:dyDescent="0.25">
      <c r="AC856" s="19"/>
      <c r="AD856" s="19"/>
      <c r="AE856" s="19"/>
      <c r="AF856" s="19"/>
    </row>
    <row r="857" spans="29:32" x14ac:dyDescent="0.25">
      <c r="AC857" s="19"/>
      <c r="AD857" s="19"/>
      <c r="AE857" s="19"/>
      <c r="AF857" s="19"/>
    </row>
    <row r="858" spans="29:32" x14ac:dyDescent="0.25">
      <c r="AC858" s="19"/>
      <c r="AD858" s="19"/>
      <c r="AE858" s="19"/>
      <c r="AF858" s="19"/>
    </row>
    <row r="859" spans="29:32" x14ac:dyDescent="0.25">
      <c r="AC859" s="19"/>
      <c r="AD859" s="19"/>
      <c r="AE859" s="19"/>
      <c r="AF859" s="19"/>
    </row>
    <row r="860" spans="29:32" x14ac:dyDescent="0.25">
      <c r="AC860" s="19"/>
      <c r="AD860" s="19"/>
      <c r="AE860" s="19"/>
      <c r="AF860" s="19"/>
    </row>
    <row r="861" spans="29:32" x14ac:dyDescent="0.25">
      <c r="AC861" s="19"/>
      <c r="AD861" s="19"/>
      <c r="AE861" s="19"/>
      <c r="AF861" s="19"/>
    </row>
    <row r="862" spans="29:32" x14ac:dyDescent="0.25">
      <c r="AC862" s="19"/>
      <c r="AD862" s="19"/>
      <c r="AE862" s="19"/>
      <c r="AF862" s="19"/>
    </row>
    <row r="863" spans="29:32" x14ac:dyDescent="0.25">
      <c r="AC863" s="19"/>
      <c r="AD863" s="19"/>
      <c r="AE863" s="19"/>
      <c r="AF863" s="19"/>
    </row>
    <row r="864" spans="29:32" x14ac:dyDescent="0.25">
      <c r="AC864" s="19"/>
      <c r="AD864" s="19"/>
      <c r="AE864" s="19"/>
      <c r="AF864" s="19"/>
    </row>
    <row r="865" spans="29:32" x14ac:dyDescent="0.25">
      <c r="AC865" s="19"/>
      <c r="AD865" s="19"/>
      <c r="AE865" s="19"/>
      <c r="AF865" s="19"/>
    </row>
    <row r="866" spans="29:32" x14ac:dyDescent="0.25">
      <c r="AC866" s="19"/>
      <c r="AD866" s="19"/>
      <c r="AE866" s="19"/>
      <c r="AF866" s="19"/>
    </row>
    <row r="867" spans="29:32" x14ac:dyDescent="0.25">
      <c r="AC867" s="19"/>
      <c r="AD867" s="19"/>
      <c r="AE867" s="19"/>
      <c r="AF867" s="19"/>
    </row>
    <row r="868" spans="29:32" x14ac:dyDescent="0.25">
      <c r="AC868" s="19"/>
      <c r="AD868" s="19"/>
      <c r="AE868" s="19"/>
      <c r="AF868" s="19"/>
    </row>
    <row r="869" spans="29:32" x14ac:dyDescent="0.25">
      <c r="AC869" s="19"/>
      <c r="AD869" s="19"/>
      <c r="AE869" s="19"/>
      <c r="AF869" s="19"/>
    </row>
    <row r="870" spans="29:32" x14ac:dyDescent="0.25">
      <c r="AC870" s="19"/>
      <c r="AD870" s="19"/>
      <c r="AE870" s="19"/>
      <c r="AF870" s="19"/>
    </row>
    <row r="871" spans="29:32" x14ac:dyDescent="0.25">
      <c r="AC871" s="19"/>
      <c r="AD871" s="19"/>
      <c r="AE871" s="19"/>
      <c r="AF871" s="19"/>
    </row>
    <row r="872" spans="29:32" x14ac:dyDescent="0.25">
      <c r="AC872" s="19"/>
      <c r="AD872" s="19"/>
      <c r="AE872" s="19"/>
      <c r="AF872" s="19"/>
    </row>
    <row r="873" spans="29:32" x14ac:dyDescent="0.25">
      <c r="AC873" s="19"/>
      <c r="AD873" s="19"/>
      <c r="AE873" s="19"/>
      <c r="AF873" s="19"/>
    </row>
    <row r="874" spans="29:32" x14ac:dyDescent="0.25">
      <c r="AC874" s="19"/>
      <c r="AD874" s="19"/>
      <c r="AE874" s="19"/>
      <c r="AF874" s="19"/>
    </row>
    <row r="875" spans="29:32" x14ac:dyDescent="0.25">
      <c r="AC875" s="19"/>
      <c r="AD875" s="19"/>
      <c r="AE875" s="19"/>
      <c r="AF875" s="19"/>
    </row>
    <row r="876" spans="29:32" x14ac:dyDescent="0.25">
      <c r="AC876" s="19"/>
      <c r="AD876" s="19"/>
      <c r="AE876" s="19"/>
      <c r="AF876" s="19"/>
    </row>
    <row r="877" spans="29:32" x14ac:dyDescent="0.25">
      <c r="AC877" s="19"/>
      <c r="AD877" s="19"/>
      <c r="AE877" s="19"/>
      <c r="AF877" s="19"/>
    </row>
    <row r="878" spans="29:32" x14ac:dyDescent="0.25">
      <c r="AC878" s="19"/>
      <c r="AD878" s="19"/>
      <c r="AE878" s="19"/>
      <c r="AF878" s="19"/>
    </row>
    <row r="879" spans="29:32" x14ac:dyDescent="0.25">
      <c r="AC879" s="19"/>
      <c r="AD879" s="19"/>
      <c r="AE879" s="19"/>
      <c r="AF879" s="19"/>
    </row>
    <row r="880" spans="29:32" x14ac:dyDescent="0.25">
      <c r="AC880" s="19"/>
      <c r="AD880" s="19"/>
      <c r="AE880" s="19"/>
      <c r="AF880" s="19"/>
    </row>
    <row r="881" spans="29:32" x14ac:dyDescent="0.25">
      <c r="AC881" s="19"/>
      <c r="AD881" s="19"/>
      <c r="AE881" s="19"/>
      <c r="AF881" s="19"/>
    </row>
    <row r="882" spans="29:32" x14ac:dyDescent="0.25">
      <c r="AC882" s="19"/>
      <c r="AD882" s="19"/>
      <c r="AE882" s="19"/>
      <c r="AF882" s="19"/>
    </row>
    <row r="883" spans="29:32" x14ac:dyDescent="0.25">
      <c r="AC883" s="19"/>
      <c r="AD883" s="19"/>
      <c r="AE883" s="19"/>
      <c r="AF883" s="19"/>
    </row>
    <row r="884" spans="29:32" x14ac:dyDescent="0.25">
      <c r="AC884" s="19"/>
      <c r="AD884" s="19"/>
      <c r="AE884" s="19"/>
      <c r="AF884" s="19"/>
    </row>
    <row r="885" spans="29:32" x14ac:dyDescent="0.25">
      <c r="AC885" s="19"/>
      <c r="AD885" s="19"/>
      <c r="AE885" s="19"/>
      <c r="AF885" s="19"/>
    </row>
    <row r="886" spans="29:32" x14ac:dyDescent="0.25">
      <c r="AC886" s="19"/>
      <c r="AD886" s="19"/>
      <c r="AE886" s="19"/>
      <c r="AF886" s="19"/>
    </row>
    <row r="887" spans="29:32" x14ac:dyDescent="0.25">
      <c r="AC887" s="19"/>
      <c r="AD887" s="19"/>
      <c r="AE887" s="19"/>
      <c r="AF887" s="19"/>
    </row>
    <row r="888" spans="29:32" x14ac:dyDescent="0.25">
      <c r="AC888" s="19"/>
      <c r="AD888" s="19"/>
      <c r="AE888" s="19"/>
      <c r="AF888" s="19"/>
    </row>
    <row r="889" spans="29:32" x14ac:dyDescent="0.25">
      <c r="AC889" s="19"/>
      <c r="AD889" s="19"/>
      <c r="AE889" s="19"/>
      <c r="AF889" s="19"/>
    </row>
    <row r="890" spans="29:32" x14ac:dyDescent="0.25">
      <c r="AC890" s="19"/>
      <c r="AD890" s="19"/>
      <c r="AE890" s="19"/>
      <c r="AF890" s="19"/>
    </row>
    <row r="891" spans="29:32" x14ac:dyDescent="0.25">
      <c r="AC891" s="19"/>
      <c r="AD891" s="19"/>
      <c r="AE891" s="19"/>
      <c r="AF891" s="19"/>
    </row>
    <row r="892" spans="29:32" x14ac:dyDescent="0.25">
      <c r="AC892" s="19"/>
      <c r="AD892" s="19"/>
      <c r="AE892" s="19"/>
      <c r="AF892" s="19"/>
    </row>
    <row r="893" spans="29:32" x14ac:dyDescent="0.25">
      <c r="AC893" s="19"/>
      <c r="AD893" s="19"/>
      <c r="AE893" s="19"/>
      <c r="AF893" s="19"/>
    </row>
    <row r="894" spans="29:32" x14ac:dyDescent="0.25">
      <c r="AC894" s="19"/>
      <c r="AD894" s="19"/>
      <c r="AE894" s="19"/>
      <c r="AF894" s="19"/>
    </row>
    <row r="895" spans="29:32" x14ac:dyDescent="0.25">
      <c r="AC895" s="19"/>
      <c r="AD895" s="19"/>
      <c r="AE895" s="19"/>
      <c r="AF895" s="19"/>
    </row>
    <row r="896" spans="29:32" x14ac:dyDescent="0.25">
      <c r="AC896" s="19"/>
      <c r="AD896" s="19"/>
      <c r="AE896" s="19"/>
      <c r="AF896" s="19"/>
    </row>
    <row r="897" spans="29:32" x14ac:dyDescent="0.25">
      <c r="AC897" s="19"/>
      <c r="AD897" s="19"/>
      <c r="AE897" s="19"/>
      <c r="AF897" s="19"/>
    </row>
    <row r="898" spans="29:32" x14ac:dyDescent="0.25">
      <c r="AC898" s="19"/>
      <c r="AD898" s="19"/>
      <c r="AE898" s="19"/>
      <c r="AF898" s="19"/>
    </row>
    <row r="899" spans="29:32" x14ac:dyDescent="0.25">
      <c r="AC899" s="19"/>
      <c r="AD899" s="19"/>
      <c r="AE899" s="19"/>
      <c r="AF899" s="19"/>
    </row>
    <row r="900" spans="29:32" x14ac:dyDescent="0.25">
      <c r="AC900" s="19"/>
      <c r="AD900" s="19"/>
      <c r="AE900" s="19"/>
      <c r="AF900" s="19"/>
    </row>
    <row r="901" spans="29:32" x14ac:dyDescent="0.25">
      <c r="AC901" s="19"/>
      <c r="AD901" s="19"/>
      <c r="AE901" s="19"/>
      <c r="AF901" s="19"/>
    </row>
    <row r="902" spans="29:32" x14ac:dyDescent="0.25">
      <c r="AC902" s="19"/>
      <c r="AD902" s="19"/>
      <c r="AE902" s="19"/>
      <c r="AF902" s="19"/>
    </row>
    <row r="903" spans="29:32" x14ac:dyDescent="0.25">
      <c r="AC903" s="19"/>
      <c r="AD903" s="19"/>
      <c r="AE903" s="19"/>
      <c r="AF903" s="19"/>
    </row>
    <row r="904" spans="29:32" x14ac:dyDescent="0.25">
      <c r="AC904" s="19"/>
      <c r="AD904" s="19"/>
      <c r="AE904" s="19"/>
      <c r="AF904" s="19"/>
    </row>
    <row r="905" spans="29:32" x14ac:dyDescent="0.25">
      <c r="AC905" s="19"/>
      <c r="AD905" s="19"/>
      <c r="AE905" s="19"/>
      <c r="AF905" s="19"/>
    </row>
    <row r="906" spans="29:32" x14ac:dyDescent="0.25">
      <c r="AC906" s="19"/>
      <c r="AD906" s="19"/>
      <c r="AE906" s="19"/>
      <c r="AF906" s="19"/>
    </row>
    <row r="907" spans="29:32" x14ac:dyDescent="0.25">
      <c r="AC907" s="19"/>
      <c r="AD907" s="19"/>
      <c r="AE907" s="19"/>
      <c r="AF907" s="19"/>
    </row>
    <row r="908" spans="29:32" x14ac:dyDescent="0.25">
      <c r="AC908" s="19"/>
      <c r="AD908" s="19"/>
      <c r="AE908" s="19"/>
      <c r="AF908" s="19"/>
    </row>
    <row r="909" spans="29:32" x14ac:dyDescent="0.25">
      <c r="AC909" s="19"/>
      <c r="AD909" s="19"/>
      <c r="AE909" s="19"/>
      <c r="AF909" s="19"/>
    </row>
    <row r="910" spans="29:32" x14ac:dyDescent="0.25">
      <c r="AC910" s="19"/>
      <c r="AD910" s="19"/>
      <c r="AE910" s="19"/>
      <c r="AF910" s="19"/>
    </row>
    <row r="911" spans="29:32" x14ac:dyDescent="0.25">
      <c r="AC911" s="19"/>
      <c r="AD911" s="19"/>
      <c r="AE911" s="19"/>
      <c r="AF911" s="19"/>
    </row>
    <row r="912" spans="29:32" x14ac:dyDescent="0.25">
      <c r="AC912" s="19"/>
      <c r="AD912" s="19"/>
      <c r="AE912" s="19"/>
      <c r="AF912" s="19"/>
    </row>
    <row r="913" spans="29:32" x14ac:dyDescent="0.25">
      <c r="AC913" s="19"/>
      <c r="AD913" s="19"/>
      <c r="AE913" s="19"/>
      <c r="AF913" s="19"/>
    </row>
    <row r="914" spans="29:32" x14ac:dyDescent="0.25">
      <c r="AC914" s="19"/>
      <c r="AD914" s="19"/>
      <c r="AE914" s="19"/>
      <c r="AF914" s="19"/>
    </row>
    <row r="915" spans="29:32" x14ac:dyDescent="0.25">
      <c r="AC915" s="19"/>
      <c r="AD915" s="19"/>
      <c r="AE915" s="19"/>
      <c r="AF915" s="19"/>
    </row>
    <row r="916" spans="29:32" x14ac:dyDescent="0.25">
      <c r="AC916" s="19"/>
      <c r="AD916" s="19"/>
      <c r="AE916" s="19"/>
      <c r="AF916" s="19"/>
    </row>
    <row r="917" spans="29:32" x14ac:dyDescent="0.25">
      <c r="AC917" s="19"/>
      <c r="AD917" s="19"/>
      <c r="AE917" s="19"/>
      <c r="AF917" s="19"/>
    </row>
    <row r="918" spans="29:32" x14ac:dyDescent="0.25">
      <c r="AC918" s="19"/>
      <c r="AD918" s="19"/>
      <c r="AE918" s="19"/>
      <c r="AF918" s="19"/>
    </row>
    <row r="919" spans="29:32" x14ac:dyDescent="0.25">
      <c r="AC919" s="19"/>
      <c r="AD919" s="19"/>
      <c r="AE919" s="19"/>
      <c r="AF919" s="19"/>
    </row>
    <row r="920" spans="29:32" x14ac:dyDescent="0.25">
      <c r="AC920" s="19"/>
      <c r="AD920" s="19"/>
      <c r="AE920" s="19"/>
      <c r="AF920" s="19"/>
    </row>
    <row r="921" spans="29:32" x14ac:dyDescent="0.25">
      <c r="AC921" s="19"/>
      <c r="AD921" s="19"/>
      <c r="AE921" s="19"/>
      <c r="AF921" s="19"/>
    </row>
    <row r="922" spans="29:32" x14ac:dyDescent="0.25">
      <c r="AC922" s="19"/>
      <c r="AD922" s="19"/>
      <c r="AE922" s="19"/>
      <c r="AF922" s="19"/>
    </row>
    <row r="923" spans="29:32" x14ac:dyDescent="0.25">
      <c r="AC923" s="19"/>
      <c r="AD923" s="19"/>
      <c r="AE923" s="19"/>
      <c r="AF923" s="19"/>
    </row>
    <row r="924" spans="29:32" x14ac:dyDescent="0.25">
      <c r="AC924" s="19"/>
      <c r="AD924" s="19"/>
      <c r="AE924" s="19"/>
      <c r="AF924" s="19"/>
    </row>
    <row r="925" spans="29:32" x14ac:dyDescent="0.25">
      <c r="AC925" s="19"/>
      <c r="AD925" s="19"/>
      <c r="AE925" s="19"/>
      <c r="AF925" s="19"/>
    </row>
    <row r="926" spans="29:32" x14ac:dyDescent="0.25">
      <c r="AC926" s="19"/>
      <c r="AD926" s="19"/>
      <c r="AE926" s="19"/>
      <c r="AF926" s="19"/>
    </row>
    <row r="927" spans="29:32" x14ac:dyDescent="0.25">
      <c r="AC927" s="19"/>
      <c r="AD927" s="19"/>
      <c r="AE927" s="19"/>
      <c r="AF927" s="19"/>
    </row>
    <row r="928" spans="29:32" x14ac:dyDescent="0.25">
      <c r="AC928" s="19"/>
      <c r="AD928" s="19"/>
      <c r="AE928" s="19"/>
      <c r="AF928" s="19"/>
    </row>
    <row r="929" spans="29:32" x14ac:dyDescent="0.25">
      <c r="AC929" s="19"/>
      <c r="AD929" s="19"/>
      <c r="AE929" s="19"/>
      <c r="AF929" s="19"/>
    </row>
    <row r="930" spans="29:32" x14ac:dyDescent="0.25">
      <c r="AC930" s="19"/>
      <c r="AD930" s="19"/>
      <c r="AE930" s="19"/>
      <c r="AF930" s="19"/>
    </row>
    <row r="931" spans="29:32" x14ac:dyDescent="0.25">
      <c r="AC931" s="19"/>
      <c r="AD931" s="19"/>
      <c r="AE931" s="19"/>
      <c r="AF931" s="19"/>
    </row>
    <row r="932" spans="29:32" x14ac:dyDescent="0.25">
      <c r="AC932" s="19"/>
      <c r="AD932" s="19"/>
      <c r="AE932" s="19"/>
      <c r="AF932" s="19"/>
    </row>
    <row r="933" spans="29:32" x14ac:dyDescent="0.25">
      <c r="AC933" s="19"/>
      <c r="AD933" s="19"/>
      <c r="AE933" s="19"/>
      <c r="AF933" s="19"/>
    </row>
    <row r="934" spans="29:32" x14ac:dyDescent="0.25">
      <c r="AC934" s="19"/>
      <c r="AD934" s="19"/>
      <c r="AE934" s="19"/>
      <c r="AF934" s="19"/>
    </row>
    <row r="935" spans="29:32" x14ac:dyDescent="0.25">
      <c r="AC935" s="19"/>
      <c r="AD935" s="19"/>
      <c r="AE935" s="19"/>
      <c r="AF935" s="19"/>
    </row>
    <row r="936" spans="29:32" x14ac:dyDescent="0.25">
      <c r="AC936" s="19"/>
      <c r="AD936" s="19"/>
      <c r="AE936" s="19"/>
      <c r="AF936" s="19"/>
    </row>
    <row r="937" spans="29:32" x14ac:dyDescent="0.25">
      <c r="AC937" s="19"/>
      <c r="AD937" s="19"/>
      <c r="AE937" s="19"/>
      <c r="AF937" s="19"/>
    </row>
    <row r="938" spans="29:32" x14ac:dyDescent="0.25">
      <c r="AC938" s="19"/>
      <c r="AD938" s="19"/>
      <c r="AE938" s="19"/>
      <c r="AF938" s="19"/>
    </row>
    <row r="939" spans="29:32" x14ac:dyDescent="0.25">
      <c r="AC939" s="19"/>
      <c r="AD939" s="19"/>
      <c r="AE939" s="19"/>
      <c r="AF939" s="19"/>
    </row>
    <row r="940" spans="29:32" x14ac:dyDescent="0.25">
      <c r="AC940" s="19"/>
      <c r="AD940" s="19"/>
      <c r="AE940" s="19"/>
      <c r="AF940" s="19"/>
    </row>
    <row r="941" spans="29:32" x14ac:dyDescent="0.25">
      <c r="AC941" s="19"/>
      <c r="AD941" s="19"/>
      <c r="AE941" s="19"/>
      <c r="AF941" s="19"/>
    </row>
    <row r="942" spans="29:32" x14ac:dyDescent="0.25">
      <c r="AC942" s="19"/>
      <c r="AD942" s="19"/>
      <c r="AE942" s="19"/>
      <c r="AF942" s="19"/>
    </row>
    <row r="943" spans="29:32" x14ac:dyDescent="0.25">
      <c r="AC943" s="19"/>
      <c r="AD943" s="19"/>
      <c r="AE943" s="19"/>
      <c r="AF943" s="19"/>
    </row>
    <row r="944" spans="29:32" x14ac:dyDescent="0.25">
      <c r="AC944" s="19"/>
      <c r="AD944" s="19"/>
      <c r="AE944" s="19"/>
      <c r="AF944" s="19"/>
    </row>
    <row r="945" spans="29:32" x14ac:dyDescent="0.25">
      <c r="AC945" s="19"/>
      <c r="AD945" s="19"/>
      <c r="AE945" s="19"/>
      <c r="AF945" s="19"/>
    </row>
    <row r="946" spans="29:32" x14ac:dyDescent="0.25">
      <c r="AC946" s="19"/>
      <c r="AD946" s="19"/>
      <c r="AE946" s="19"/>
      <c r="AF946" s="19"/>
    </row>
    <row r="947" spans="29:32" x14ac:dyDescent="0.25">
      <c r="AC947" s="19"/>
      <c r="AD947" s="19"/>
      <c r="AE947" s="19"/>
      <c r="AF947" s="19"/>
    </row>
    <row r="948" spans="29:32" x14ac:dyDescent="0.25">
      <c r="AC948" s="19"/>
      <c r="AD948" s="19"/>
      <c r="AE948" s="19"/>
      <c r="AF948" s="19"/>
    </row>
    <row r="949" spans="29:32" x14ac:dyDescent="0.25">
      <c r="AC949" s="19"/>
      <c r="AD949" s="19"/>
      <c r="AE949" s="19"/>
      <c r="AF949" s="19"/>
    </row>
    <row r="950" spans="29:32" x14ac:dyDescent="0.25">
      <c r="AC950" s="19"/>
      <c r="AD950" s="19"/>
      <c r="AE950" s="19"/>
      <c r="AF950" s="19"/>
    </row>
    <row r="951" spans="29:32" x14ac:dyDescent="0.25">
      <c r="AC951" s="19"/>
      <c r="AD951" s="19"/>
      <c r="AE951" s="19"/>
      <c r="AF951" s="19"/>
    </row>
    <row r="952" spans="29:32" x14ac:dyDescent="0.25">
      <c r="AC952" s="19"/>
      <c r="AD952" s="19"/>
      <c r="AE952" s="19"/>
      <c r="AF952" s="19"/>
    </row>
    <row r="953" spans="29:32" x14ac:dyDescent="0.25">
      <c r="AC953" s="19"/>
      <c r="AD953" s="19"/>
      <c r="AE953" s="19"/>
      <c r="AF953" s="19"/>
    </row>
    <row r="954" spans="29:32" x14ac:dyDescent="0.25">
      <c r="AC954" s="19"/>
      <c r="AD954" s="19"/>
      <c r="AE954" s="19"/>
      <c r="AF954" s="19"/>
    </row>
    <row r="955" spans="29:32" x14ac:dyDescent="0.25">
      <c r="AC955" s="19"/>
      <c r="AD955" s="19"/>
      <c r="AE955" s="19"/>
      <c r="AF955" s="19"/>
    </row>
    <row r="956" spans="29:32" x14ac:dyDescent="0.25">
      <c r="AC956" s="19"/>
      <c r="AD956" s="19"/>
      <c r="AE956" s="19"/>
      <c r="AF956" s="19"/>
    </row>
    <row r="957" spans="29:32" x14ac:dyDescent="0.25">
      <c r="AC957" s="19"/>
      <c r="AD957" s="19"/>
      <c r="AE957" s="19"/>
      <c r="AF957" s="19"/>
    </row>
    <row r="958" spans="29:32" x14ac:dyDescent="0.25">
      <c r="AC958" s="19"/>
      <c r="AD958" s="19"/>
      <c r="AE958" s="19"/>
      <c r="AF958" s="19"/>
    </row>
    <row r="959" spans="29:32" x14ac:dyDescent="0.25">
      <c r="AC959" s="19"/>
      <c r="AD959" s="19"/>
      <c r="AE959" s="19"/>
      <c r="AF959" s="19"/>
    </row>
    <row r="960" spans="29:32" x14ac:dyDescent="0.25">
      <c r="AC960" s="19"/>
      <c r="AD960" s="19"/>
      <c r="AE960" s="19"/>
      <c r="AF960" s="19"/>
    </row>
    <row r="961" spans="29:32" x14ac:dyDescent="0.25">
      <c r="AC961" s="19"/>
      <c r="AD961" s="19"/>
      <c r="AE961" s="19"/>
      <c r="AF961" s="19"/>
    </row>
    <row r="962" spans="29:32" x14ac:dyDescent="0.25">
      <c r="AC962" s="19"/>
      <c r="AD962" s="19"/>
      <c r="AE962" s="19"/>
      <c r="AF962" s="19"/>
    </row>
    <row r="963" spans="29:32" x14ac:dyDescent="0.25">
      <c r="AC963" s="19"/>
      <c r="AD963" s="19"/>
      <c r="AE963" s="19"/>
      <c r="AF963" s="19"/>
    </row>
    <row r="964" spans="29:32" x14ac:dyDescent="0.25">
      <c r="AC964" s="19"/>
      <c r="AD964" s="19"/>
      <c r="AE964" s="19"/>
      <c r="AF964" s="19"/>
    </row>
    <row r="965" spans="29:32" x14ac:dyDescent="0.25">
      <c r="AC965" s="19"/>
      <c r="AD965" s="19"/>
      <c r="AE965" s="19"/>
      <c r="AF965" s="19"/>
    </row>
    <row r="966" spans="29:32" x14ac:dyDescent="0.25">
      <c r="AC966" s="19"/>
      <c r="AD966" s="19"/>
      <c r="AE966" s="19"/>
      <c r="AF966" s="19"/>
    </row>
    <row r="967" spans="29:32" x14ac:dyDescent="0.25">
      <c r="AC967" s="19"/>
      <c r="AD967" s="19"/>
      <c r="AE967" s="19"/>
      <c r="AF967" s="19"/>
    </row>
    <row r="968" spans="29:32" x14ac:dyDescent="0.25">
      <c r="AC968" s="19"/>
      <c r="AD968" s="19"/>
      <c r="AE968" s="19"/>
      <c r="AF968" s="19"/>
    </row>
    <row r="969" spans="29:32" x14ac:dyDescent="0.25">
      <c r="AC969" s="19"/>
      <c r="AD969" s="19"/>
      <c r="AE969" s="19"/>
      <c r="AF969" s="19"/>
    </row>
    <row r="970" spans="29:32" x14ac:dyDescent="0.25">
      <c r="AC970" s="19"/>
      <c r="AD970" s="19"/>
      <c r="AE970" s="19"/>
      <c r="AF970" s="19"/>
    </row>
    <row r="971" spans="29:32" x14ac:dyDescent="0.25">
      <c r="AC971" s="19"/>
      <c r="AD971" s="19"/>
      <c r="AE971" s="19"/>
      <c r="AF971" s="19"/>
    </row>
    <row r="972" spans="29:32" x14ac:dyDescent="0.25">
      <c r="AC972" s="19"/>
      <c r="AD972" s="19"/>
      <c r="AE972" s="19"/>
      <c r="AF972" s="19"/>
    </row>
    <row r="973" spans="29:32" x14ac:dyDescent="0.25">
      <c r="AC973" s="19"/>
      <c r="AD973" s="19"/>
      <c r="AE973" s="19"/>
      <c r="AF973" s="19"/>
    </row>
    <row r="974" spans="29:32" x14ac:dyDescent="0.25">
      <c r="AC974" s="19"/>
      <c r="AD974" s="19"/>
      <c r="AE974" s="19"/>
      <c r="AF974" s="19"/>
    </row>
    <row r="975" spans="29:32" x14ac:dyDescent="0.25">
      <c r="AC975" s="19"/>
      <c r="AD975" s="19"/>
      <c r="AE975" s="19"/>
      <c r="AF975" s="19"/>
    </row>
    <row r="976" spans="29:32" x14ac:dyDescent="0.25">
      <c r="AC976" s="19"/>
      <c r="AD976" s="19"/>
      <c r="AE976" s="19"/>
      <c r="AF976" s="19"/>
    </row>
    <row r="977" spans="29:32" x14ac:dyDescent="0.25">
      <c r="AC977" s="19"/>
      <c r="AD977" s="19"/>
      <c r="AE977" s="19"/>
      <c r="AF977" s="19"/>
    </row>
    <row r="978" spans="29:32" x14ac:dyDescent="0.25">
      <c r="AC978" s="19"/>
      <c r="AD978" s="19"/>
      <c r="AE978" s="19"/>
      <c r="AF978" s="19"/>
    </row>
    <row r="979" spans="29:32" x14ac:dyDescent="0.25">
      <c r="AC979" s="19"/>
      <c r="AD979" s="19"/>
      <c r="AE979" s="19"/>
      <c r="AF979" s="19"/>
    </row>
    <row r="980" spans="29:32" x14ac:dyDescent="0.25">
      <c r="AC980" s="19"/>
      <c r="AD980" s="19"/>
      <c r="AE980" s="19"/>
      <c r="AF980" s="19"/>
    </row>
    <row r="981" spans="29:32" x14ac:dyDescent="0.25">
      <c r="AC981" s="19"/>
      <c r="AD981" s="19"/>
      <c r="AE981" s="19"/>
      <c r="AF981" s="19"/>
    </row>
    <row r="982" spans="29:32" x14ac:dyDescent="0.25">
      <c r="AC982" s="19"/>
      <c r="AD982" s="19"/>
      <c r="AE982" s="19"/>
      <c r="AF982" s="19"/>
    </row>
    <row r="983" spans="29:32" x14ac:dyDescent="0.25">
      <c r="AC983" s="19"/>
      <c r="AD983" s="19"/>
      <c r="AE983" s="19"/>
      <c r="AF983" s="19"/>
    </row>
    <row r="984" spans="29:32" x14ac:dyDescent="0.25">
      <c r="AC984" s="19"/>
      <c r="AD984" s="19"/>
      <c r="AE984" s="19"/>
      <c r="AF984" s="19"/>
    </row>
    <row r="985" spans="29:32" x14ac:dyDescent="0.25">
      <c r="AC985" s="19"/>
      <c r="AD985" s="19"/>
      <c r="AE985" s="19"/>
      <c r="AF985" s="19"/>
    </row>
    <row r="986" spans="29:32" x14ac:dyDescent="0.25">
      <c r="AC986" s="19"/>
      <c r="AD986" s="19"/>
      <c r="AE986" s="19"/>
      <c r="AF986" s="19"/>
    </row>
    <row r="987" spans="29:32" x14ac:dyDescent="0.25">
      <c r="AC987" s="19"/>
      <c r="AD987" s="19"/>
      <c r="AE987" s="19"/>
      <c r="AF987" s="19"/>
    </row>
    <row r="988" spans="29:32" x14ac:dyDescent="0.25">
      <c r="AC988" s="19"/>
      <c r="AD988" s="19"/>
      <c r="AE988" s="19"/>
      <c r="AF988" s="19"/>
    </row>
    <row r="989" spans="29:32" x14ac:dyDescent="0.25">
      <c r="AC989" s="19"/>
      <c r="AD989" s="19"/>
      <c r="AE989" s="19"/>
      <c r="AF989" s="19"/>
    </row>
    <row r="990" spans="29:32" x14ac:dyDescent="0.25">
      <c r="AC990" s="19"/>
      <c r="AD990" s="19"/>
      <c r="AE990" s="19"/>
      <c r="AF990" s="19"/>
    </row>
    <row r="991" spans="29:32" x14ac:dyDescent="0.25">
      <c r="AC991" s="19"/>
      <c r="AD991" s="19"/>
      <c r="AE991" s="19"/>
      <c r="AF991" s="19"/>
    </row>
    <row r="992" spans="29:32" x14ac:dyDescent="0.25">
      <c r="AC992" s="19"/>
      <c r="AD992" s="19"/>
      <c r="AE992" s="19"/>
      <c r="AF992" s="19"/>
    </row>
    <row r="993" spans="29:32" x14ac:dyDescent="0.25">
      <c r="AC993" s="19"/>
      <c r="AD993" s="19"/>
      <c r="AE993" s="19"/>
      <c r="AF993" s="19"/>
    </row>
    <row r="994" spans="29:32" x14ac:dyDescent="0.25">
      <c r="AC994" s="19"/>
      <c r="AD994" s="19"/>
      <c r="AE994" s="19"/>
      <c r="AF994" s="19"/>
    </row>
    <row r="995" spans="29:32" x14ac:dyDescent="0.25">
      <c r="AC995" s="19"/>
      <c r="AD995" s="19"/>
      <c r="AE995" s="19"/>
      <c r="AF995" s="19"/>
    </row>
    <row r="996" spans="29:32" x14ac:dyDescent="0.25">
      <c r="AC996" s="19"/>
      <c r="AD996" s="19"/>
      <c r="AE996" s="19"/>
      <c r="AF996" s="19"/>
    </row>
    <row r="997" spans="29:32" x14ac:dyDescent="0.25">
      <c r="AC997" s="19"/>
      <c r="AD997" s="19"/>
      <c r="AE997" s="19"/>
      <c r="AF997" s="19"/>
    </row>
    <row r="998" spans="29:32" x14ac:dyDescent="0.25">
      <c r="AC998" s="19"/>
      <c r="AD998" s="19"/>
      <c r="AE998" s="19"/>
      <c r="AF998" s="19"/>
    </row>
    <row r="999" spans="29:32" x14ac:dyDescent="0.25">
      <c r="AC999" s="19"/>
      <c r="AD999" s="19"/>
      <c r="AE999" s="19"/>
      <c r="AF999" s="19"/>
    </row>
    <row r="1000" spans="29:32" x14ac:dyDescent="0.25">
      <c r="AC1000" s="19"/>
      <c r="AD1000" s="19"/>
      <c r="AE1000" s="19"/>
      <c r="AF1000" s="19"/>
    </row>
    <row r="1001" spans="29:32" x14ac:dyDescent="0.25">
      <c r="AC1001" s="19"/>
      <c r="AD1001" s="19"/>
      <c r="AE1001" s="19"/>
      <c r="AF1001" s="19"/>
    </row>
    <row r="1002" spans="29:32" x14ac:dyDescent="0.25">
      <c r="AC1002" s="19"/>
      <c r="AD1002" s="19"/>
      <c r="AE1002" s="19"/>
      <c r="AF1002" s="19"/>
    </row>
    <row r="1003" spans="29:32" x14ac:dyDescent="0.25">
      <c r="AC1003" s="19"/>
      <c r="AD1003" s="19"/>
      <c r="AE1003" s="19"/>
      <c r="AF1003" s="19"/>
    </row>
    <row r="1004" spans="29:32" x14ac:dyDescent="0.25">
      <c r="AC1004" s="19"/>
      <c r="AD1004" s="19"/>
      <c r="AE1004" s="19"/>
      <c r="AF1004" s="19"/>
    </row>
    <row r="1005" spans="29:32" x14ac:dyDescent="0.25">
      <c r="AC1005" s="19"/>
      <c r="AD1005" s="19"/>
      <c r="AE1005" s="19"/>
      <c r="AF1005" s="19"/>
    </row>
    <row r="1006" spans="29:32" x14ac:dyDescent="0.25">
      <c r="AC1006" s="19"/>
      <c r="AD1006" s="19"/>
      <c r="AE1006" s="19"/>
      <c r="AF1006" s="19"/>
    </row>
    <row r="1007" spans="29:32" x14ac:dyDescent="0.25">
      <c r="AC1007" s="19"/>
      <c r="AD1007" s="19"/>
      <c r="AE1007" s="19"/>
      <c r="AF1007" s="19"/>
    </row>
    <row r="1008" spans="29:32" x14ac:dyDescent="0.25">
      <c r="AC1008" s="19"/>
      <c r="AD1008" s="19"/>
      <c r="AE1008" s="19"/>
      <c r="AF1008" s="19"/>
    </row>
    <row r="1009" spans="29:32" x14ac:dyDescent="0.25">
      <c r="AC1009" s="19"/>
      <c r="AD1009" s="19"/>
      <c r="AE1009" s="19"/>
      <c r="AF1009" s="19"/>
    </row>
    <row r="1010" spans="29:32" x14ac:dyDescent="0.25">
      <c r="AC1010" s="19"/>
      <c r="AD1010" s="19"/>
      <c r="AE1010" s="19"/>
      <c r="AF1010" s="19"/>
    </row>
    <row r="1011" spans="29:32" x14ac:dyDescent="0.25">
      <c r="AC1011" s="19"/>
      <c r="AD1011" s="19"/>
      <c r="AE1011" s="19"/>
      <c r="AF1011" s="19"/>
    </row>
    <row r="1012" spans="29:32" x14ac:dyDescent="0.25">
      <c r="AC1012" s="19"/>
      <c r="AD1012" s="19"/>
      <c r="AE1012" s="19"/>
      <c r="AF1012" s="19"/>
    </row>
    <row r="1013" spans="29:32" x14ac:dyDescent="0.25">
      <c r="AC1013" s="19"/>
      <c r="AD1013" s="19"/>
      <c r="AE1013" s="19"/>
      <c r="AF1013" s="19"/>
    </row>
    <row r="1014" spans="29:32" x14ac:dyDescent="0.25">
      <c r="AC1014" s="19"/>
      <c r="AD1014" s="19"/>
      <c r="AE1014" s="19"/>
      <c r="AF1014" s="19"/>
    </row>
    <row r="1015" spans="29:32" x14ac:dyDescent="0.25">
      <c r="AC1015" s="19"/>
      <c r="AD1015" s="19"/>
      <c r="AE1015" s="19"/>
      <c r="AF1015" s="19"/>
    </row>
    <row r="1016" spans="29:32" x14ac:dyDescent="0.25">
      <c r="AC1016" s="19"/>
      <c r="AD1016" s="19"/>
      <c r="AE1016" s="19"/>
      <c r="AF1016" s="19"/>
    </row>
    <row r="1017" spans="29:32" x14ac:dyDescent="0.25">
      <c r="AC1017" s="19"/>
      <c r="AD1017" s="19"/>
      <c r="AE1017" s="19"/>
      <c r="AF1017" s="19"/>
    </row>
    <row r="1018" spans="29:32" x14ac:dyDescent="0.25">
      <c r="AC1018" s="19"/>
      <c r="AD1018" s="19"/>
      <c r="AE1018" s="19"/>
      <c r="AF1018" s="19"/>
    </row>
    <row r="1019" spans="29:32" x14ac:dyDescent="0.25">
      <c r="AC1019" s="19"/>
      <c r="AD1019" s="19"/>
      <c r="AE1019" s="19"/>
      <c r="AF1019" s="19"/>
    </row>
    <row r="1020" spans="29:32" x14ac:dyDescent="0.25">
      <c r="AC1020" s="19"/>
      <c r="AD1020" s="19"/>
      <c r="AE1020" s="19"/>
      <c r="AF1020" s="19"/>
    </row>
    <row r="1021" spans="29:32" x14ac:dyDescent="0.25">
      <c r="AC1021" s="19"/>
      <c r="AD1021" s="19"/>
      <c r="AE1021" s="19"/>
      <c r="AF1021" s="19"/>
    </row>
    <row r="1022" spans="29:32" x14ac:dyDescent="0.25">
      <c r="AC1022" s="19"/>
      <c r="AD1022" s="19"/>
      <c r="AE1022" s="19"/>
      <c r="AF1022" s="19"/>
    </row>
    <row r="1023" spans="29:32" x14ac:dyDescent="0.25">
      <c r="AC1023" s="19"/>
      <c r="AD1023" s="19"/>
      <c r="AE1023" s="19"/>
      <c r="AF1023" s="19"/>
    </row>
    <row r="1024" spans="29:32" x14ac:dyDescent="0.25">
      <c r="AC1024" s="19"/>
      <c r="AD1024" s="19"/>
      <c r="AE1024" s="19"/>
      <c r="AF1024" s="19"/>
    </row>
    <row r="1025" spans="29:32" x14ac:dyDescent="0.25">
      <c r="AC1025" s="19"/>
      <c r="AD1025" s="19"/>
      <c r="AE1025" s="19"/>
      <c r="AF1025" s="19"/>
    </row>
    <row r="1026" spans="29:32" x14ac:dyDescent="0.25">
      <c r="AC1026" s="19"/>
      <c r="AD1026" s="19"/>
      <c r="AE1026" s="19"/>
      <c r="AF1026" s="19"/>
    </row>
    <row r="1027" spans="29:32" x14ac:dyDescent="0.25">
      <c r="AC1027" s="19"/>
      <c r="AD1027" s="19"/>
      <c r="AE1027" s="19"/>
      <c r="AF1027" s="19"/>
    </row>
    <row r="1028" spans="29:32" x14ac:dyDescent="0.25">
      <c r="AC1028" s="19"/>
      <c r="AD1028" s="19"/>
      <c r="AE1028" s="19"/>
      <c r="AF1028" s="19"/>
    </row>
    <row r="1029" spans="29:32" x14ac:dyDescent="0.25">
      <c r="AC1029" s="19"/>
      <c r="AD1029" s="19"/>
      <c r="AE1029" s="19"/>
      <c r="AF1029" s="19"/>
    </row>
    <row r="1030" spans="29:32" x14ac:dyDescent="0.25">
      <c r="AC1030" s="19"/>
      <c r="AD1030" s="19"/>
      <c r="AE1030" s="19"/>
      <c r="AF1030" s="19"/>
    </row>
    <row r="1031" spans="29:32" x14ac:dyDescent="0.25">
      <c r="AC1031" s="19"/>
      <c r="AD1031" s="19"/>
      <c r="AE1031" s="19"/>
      <c r="AF1031" s="19"/>
    </row>
    <row r="1032" spans="29:32" x14ac:dyDescent="0.25">
      <c r="AC1032" s="19"/>
      <c r="AD1032" s="19"/>
      <c r="AE1032" s="19"/>
      <c r="AF1032" s="19"/>
    </row>
    <row r="1033" spans="29:32" x14ac:dyDescent="0.25">
      <c r="AC1033" s="19"/>
      <c r="AD1033" s="19"/>
      <c r="AE1033" s="19"/>
      <c r="AF1033" s="19"/>
    </row>
    <row r="1034" spans="29:32" x14ac:dyDescent="0.25">
      <c r="AC1034" s="19"/>
      <c r="AD1034" s="19"/>
      <c r="AE1034" s="19"/>
      <c r="AF1034" s="19"/>
    </row>
    <row r="1035" spans="29:32" x14ac:dyDescent="0.25">
      <c r="AC1035" s="19"/>
      <c r="AD1035" s="19"/>
      <c r="AE1035" s="19"/>
      <c r="AF1035" s="19"/>
    </row>
    <row r="1036" spans="29:32" x14ac:dyDescent="0.25">
      <c r="AC1036" s="19"/>
      <c r="AD1036" s="19"/>
      <c r="AE1036" s="19"/>
      <c r="AF1036" s="19"/>
    </row>
    <row r="1037" spans="29:32" x14ac:dyDescent="0.25">
      <c r="AC1037" s="19"/>
      <c r="AD1037" s="19"/>
      <c r="AE1037" s="19"/>
      <c r="AF1037" s="19"/>
    </row>
    <row r="1038" spans="29:32" x14ac:dyDescent="0.25">
      <c r="AC1038" s="19"/>
      <c r="AD1038" s="19"/>
      <c r="AE1038" s="19"/>
      <c r="AF1038" s="19"/>
    </row>
    <row r="1039" spans="29:32" x14ac:dyDescent="0.25">
      <c r="AC1039" s="19"/>
      <c r="AD1039" s="19"/>
      <c r="AE1039" s="19"/>
      <c r="AF1039" s="19"/>
    </row>
    <row r="1040" spans="29:32" x14ac:dyDescent="0.25">
      <c r="AC1040" s="19"/>
      <c r="AD1040" s="19"/>
      <c r="AE1040" s="19"/>
      <c r="AF1040" s="19"/>
    </row>
    <row r="1041" spans="29:32" x14ac:dyDescent="0.25">
      <c r="AC1041" s="19"/>
      <c r="AD1041" s="19"/>
      <c r="AE1041" s="19"/>
      <c r="AF1041" s="19"/>
    </row>
    <row r="1042" spans="29:32" x14ac:dyDescent="0.25">
      <c r="AC1042" s="19"/>
      <c r="AD1042" s="19"/>
      <c r="AE1042" s="19"/>
      <c r="AF1042" s="19"/>
    </row>
    <row r="1043" spans="29:32" x14ac:dyDescent="0.25">
      <c r="AC1043" s="19"/>
      <c r="AD1043" s="19"/>
      <c r="AE1043" s="19"/>
      <c r="AF1043" s="19"/>
    </row>
    <row r="1044" spans="29:32" x14ac:dyDescent="0.25">
      <c r="AC1044" s="19"/>
      <c r="AD1044" s="19"/>
      <c r="AE1044" s="19"/>
      <c r="AF1044" s="19"/>
    </row>
    <row r="1045" spans="29:32" x14ac:dyDescent="0.25">
      <c r="AC1045" s="19"/>
      <c r="AD1045" s="19"/>
      <c r="AE1045" s="19"/>
      <c r="AF1045" s="19"/>
    </row>
    <row r="1046" spans="29:32" x14ac:dyDescent="0.25">
      <c r="AC1046" s="19"/>
      <c r="AD1046" s="19"/>
      <c r="AE1046" s="19"/>
      <c r="AF1046" s="19"/>
    </row>
    <row r="1047" spans="29:32" x14ac:dyDescent="0.25">
      <c r="AC1047" s="19"/>
      <c r="AD1047" s="19"/>
      <c r="AE1047" s="19"/>
      <c r="AF1047" s="19"/>
    </row>
    <row r="1048" spans="29:32" x14ac:dyDescent="0.25">
      <c r="AC1048" s="19"/>
      <c r="AD1048" s="19"/>
      <c r="AE1048" s="19"/>
      <c r="AF1048" s="19"/>
    </row>
    <row r="1049" spans="29:32" x14ac:dyDescent="0.25">
      <c r="AC1049" s="19"/>
      <c r="AD1049" s="19"/>
      <c r="AE1049" s="19"/>
      <c r="AF1049" s="19"/>
    </row>
    <row r="1050" spans="29:32" x14ac:dyDescent="0.25">
      <c r="AC1050" s="19"/>
      <c r="AD1050" s="19"/>
      <c r="AE1050" s="19"/>
      <c r="AF1050" s="19"/>
    </row>
    <row r="1051" spans="29:32" x14ac:dyDescent="0.25">
      <c r="AC1051" s="19"/>
      <c r="AD1051" s="19"/>
      <c r="AE1051" s="19"/>
      <c r="AF1051" s="19"/>
    </row>
    <row r="1052" spans="29:32" x14ac:dyDescent="0.25">
      <c r="AC1052" s="19"/>
      <c r="AD1052" s="19"/>
      <c r="AE1052" s="19"/>
      <c r="AF1052" s="19"/>
    </row>
    <row r="1053" spans="29:32" x14ac:dyDescent="0.25">
      <c r="AC1053" s="19"/>
      <c r="AD1053" s="19"/>
      <c r="AE1053" s="19"/>
      <c r="AF1053" s="19"/>
    </row>
    <row r="1054" spans="29:32" x14ac:dyDescent="0.25">
      <c r="AC1054" s="19"/>
      <c r="AD1054" s="19"/>
      <c r="AE1054" s="19"/>
      <c r="AF1054" s="19"/>
    </row>
    <row r="1055" spans="29:32" x14ac:dyDescent="0.25">
      <c r="AC1055" s="19"/>
      <c r="AD1055" s="19"/>
      <c r="AE1055" s="19"/>
      <c r="AF1055" s="19"/>
    </row>
    <row r="1056" spans="29:32" x14ac:dyDescent="0.25">
      <c r="AC1056" s="19"/>
      <c r="AD1056" s="19"/>
      <c r="AE1056" s="19"/>
      <c r="AF1056" s="19"/>
    </row>
    <row r="1057" spans="29:32" x14ac:dyDescent="0.25">
      <c r="AC1057" s="19"/>
      <c r="AD1057" s="19"/>
      <c r="AE1057" s="19"/>
      <c r="AF1057" s="19"/>
    </row>
    <row r="1058" spans="29:32" x14ac:dyDescent="0.25">
      <c r="AC1058" s="19"/>
      <c r="AD1058" s="19"/>
      <c r="AE1058" s="19"/>
      <c r="AF1058" s="19"/>
    </row>
    <row r="1059" spans="29:32" x14ac:dyDescent="0.25">
      <c r="AC1059" s="19"/>
      <c r="AD1059" s="19"/>
      <c r="AE1059" s="19"/>
      <c r="AF1059" s="19"/>
    </row>
    <row r="1060" spans="29:32" x14ac:dyDescent="0.25">
      <c r="AC1060" s="19"/>
      <c r="AD1060" s="19"/>
      <c r="AE1060" s="19"/>
      <c r="AF1060" s="19"/>
    </row>
    <row r="1061" spans="29:32" x14ac:dyDescent="0.25">
      <c r="AC1061" s="19"/>
      <c r="AD1061" s="19"/>
      <c r="AE1061" s="19"/>
      <c r="AF1061" s="19"/>
    </row>
    <row r="1062" spans="29:32" x14ac:dyDescent="0.25">
      <c r="AC1062" s="19"/>
      <c r="AD1062" s="19"/>
      <c r="AE1062" s="19"/>
      <c r="AF1062" s="19"/>
    </row>
    <row r="1063" spans="29:32" x14ac:dyDescent="0.25">
      <c r="AC1063" s="19"/>
      <c r="AD1063" s="19"/>
      <c r="AE1063" s="19"/>
      <c r="AF1063" s="19"/>
    </row>
    <row r="1064" spans="29:32" x14ac:dyDescent="0.25">
      <c r="AC1064" s="19"/>
      <c r="AD1064" s="19"/>
      <c r="AE1064" s="19"/>
      <c r="AF1064" s="19"/>
    </row>
    <row r="1065" spans="29:32" x14ac:dyDescent="0.25">
      <c r="AC1065" s="19"/>
      <c r="AD1065" s="19"/>
      <c r="AE1065" s="19"/>
      <c r="AF1065" s="19"/>
    </row>
    <row r="1066" spans="29:32" x14ac:dyDescent="0.25">
      <c r="AC1066" s="19"/>
      <c r="AD1066" s="19"/>
      <c r="AE1066" s="19"/>
      <c r="AF1066" s="19"/>
    </row>
    <row r="1067" spans="29:32" x14ac:dyDescent="0.25">
      <c r="AC1067" s="19"/>
      <c r="AD1067" s="19"/>
      <c r="AE1067" s="19"/>
      <c r="AF1067" s="19"/>
    </row>
    <row r="1068" spans="29:32" x14ac:dyDescent="0.25">
      <c r="AC1068" s="19"/>
      <c r="AD1068" s="19"/>
      <c r="AE1068" s="19"/>
      <c r="AF1068" s="19"/>
    </row>
    <row r="1069" spans="29:32" x14ac:dyDescent="0.25">
      <c r="AC1069" s="19"/>
      <c r="AD1069" s="19"/>
      <c r="AE1069" s="19"/>
      <c r="AF1069" s="19"/>
    </row>
    <row r="1070" spans="29:32" x14ac:dyDescent="0.25">
      <c r="AC1070" s="19"/>
      <c r="AD1070" s="19"/>
      <c r="AE1070" s="19"/>
      <c r="AF1070" s="19"/>
    </row>
    <row r="1071" spans="29:32" x14ac:dyDescent="0.25">
      <c r="AC1071" s="19"/>
      <c r="AD1071" s="19"/>
      <c r="AE1071" s="19"/>
      <c r="AF1071" s="19"/>
    </row>
    <row r="1072" spans="29:32" x14ac:dyDescent="0.25">
      <c r="AC1072" s="19"/>
      <c r="AD1072" s="19"/>
      <c r="AE1072" s="19"/>
      <c r="AF1072" s="19"/>
    </row>
    <row r="1073" spans="29:32" x14ac:dyDescent="0.25">
      <c r="AC1073" s="19"/>
      <c r="AD1073" s="19"/>
      <c r="AE1073" s="19"/>
      <c r="AF1073" s="19"/>
    </row>
    <row r="1074" spans="29:32" x14ac:dyDescent="0.25">
      <c r="AC1074" s="19"/>
      <c r="AD1074" s="19"/>
      <c r="AE1074" s="19"/>
      <c r="AF1074" s="19"/>
    </row>
    <row r="1075" spans="29:32" x14ac:dyDescent="0.25">
      <c r="AC1075" s="19"/>
      <c r="AD1075" s="19"/>
      <c r="AE1075" s="19"/>
      <c r="AF1075" s="19"/>
    </row>
    <row r="1076" spans="29:32" x14ac:dyDescent="0.25">
      <c r="AC1076" s="19"/>
      <c r="AD1076" s="19"/>
      <c r="AE1076" s="19"/>
      <c r="AF1076" s="19"/>
    </row>
    <row r="1077" spans="29:32" x14ac:dyDescent="0.25">
      <c r="AC1077" s="19"/>
      <c r="AD1077" s="19"/>
      <c r="AE1077" s="19"/>
      <c r="AF1077" s="19"/>
    </row>
    <row r="1078" spans="29:32" x14ac:dyDescent="0.25">
      <c r="AC1078" s="19"/>
      <c r="AD1078" s="19"/>
      <c r="AE1078" s="19"/>
      <c r="AF1078" s="19"/>
    </row>
    <row r="1079" spans="29:32" x14ac:dyDescent="0.25">
      <c r="AC1079" s="19"/>
      <c r="AD1079" s="19"/>
      <c r="AE1079" s="19"/>
      <c r="AF1079" s="19"/>
    </row>
    <row r="1080" spans="29:32" x14ac:dyDescent="0.25">
      <c r="AC1080" s="19"/>
      <c r="AD1080" s="19"/>
      <c r="AE1080" s="19"/>
      <c r="AF1080" s="19"/>
    </row>
    <row r="1081" spans="29:32" x14ac:dyDescent="0.25">
      <c r="AC1081" s="19"/>
      <c r="AD1081" s="19"/>
      <c r="AE1081" s="19"/>
      <c r="AF1081" s="19"/>
    </row>
    <row r="1082" spans="29:32" x14ac:dyDescent="0.25">
      <c r="AC1082" s="19"/>
      <c r="AD1082" s="19"/>
      <c r="AE1082" s="19"/>
      <c r="AF1082" s="19"/>
    </row>
    <row r="1083" spans="29:32" x14ac:dyDescent="0.25">
      <c r="AC1083" s="19"/>
      <c r="AD1083" s="19"/>
      <c r="AE1083" s="19"/>
      <c r="AF1083" s="19"/>
    </row>
    <row r="1084" spans="29:32" x14ac:dyDescent="0.25">
      <c r="AC1084" s="19"/>
      <c r="AD1084" s="19"/>
      <c r="AE1084" s="19"/>
      <c r="AF1084" s="19"/>
    </row>
    <row r="1085" spans="29:32" x14ac:dyDescent="0.25">
      <c r="AC1085" s="19"/>
      <c r="AD1085" s="19"/>
      <c r="AE1085" s="19"/>
      <c r="AF1085" s="19"/>
    </row>
    <row r="1086" spans="29:32" x14ac:dyDescent="0.25">
      <c r="AC1086" s="19"/>
      <c r="AD1086" s="19"/>
      <c r="AE1086" s="19"/>
      <c r="AF1086" s="19"/>
    </row>
    <row r="1087" spans="29:32" x14ac:dyDescent="0.25">
      <c r="AC1087" s="19"/>
      <c r="AD1087" s="19"/>
      <c r="AE1087" s="19"/>
      <c r="AF1087" s="19"/>
    </row>
    <row r="1088" spans="29:32" x14ac:dyDescent="0.25">
      <c r="AC1088" s="19"/>
      <c r="AD1088" s="19"/>
      <c r="AE1088" s="19"/>
      <c r="AF1088" s="19"/>
    </row>
    <row r="1089" spans="29:32" x14ac:dyDescent="0.25">
      <c r="AC1089" s="19"/>
      <c r="AD1089" s="19"/>
      <c r="AE1089" s="19"/>
      <c r="AF1089" s="19"/>
    </row>
    <row r="1090" spans="29:32" x14ac:dyDescent="0.25">
      <c r="AC1090" s="19"/>
      <c r="AD1090" s="19"/>
      <c r="AE1090" s="19"/>
      <c r="AF1090" s="19"/>
    </row>
    <row r="1091" spans="29:32" x14ac:dyDescent="0.25">
      <c r="AC1091" s="19"/>
      <c r="AD1091" s="19"/>
      <c r="AE1091" s="19"/>
      <c r="AF1091" s="19"/>
    </row>
    <row r="1092" spans="29:32" x14ac:dyDescent="0.25">
      <c r="AC1092" s="19"/>
      <c r="AD1092" s="19"/>
      <c r="AE1092" s="19"/>
      <c r="AF1092" s="19"/>
    </row>
    <row r="1093" spans="29:32" x14ac:dyDescent="0.25">
      <c r="AC1093" s="19"/>
      <c r="AD1093" s="19"/>
      <c r="AE1093" s="19"/>
      <c r="AF1093" s="19"/>
    </row>
    <row r="1094" spans="29:32" x14ac:dyDescent="0.25">
      <c r="AC1094" s="19"/>
      <c r="AD1094" s="19"/>
      <c r="AE1094" s="19"/>
      <c r="AF1094" s="19"/>
    </row>
    <row r="1095" spans="29:32" x14ac:dyDescent="0.25">
      <c r="AC1095" s="19"/>
      <c r="AD1095" s="19"/>
      <c r="AE1095" s="19"/>
      <c r="AF1095" s="19"/>
    </row>
    <row r="1096" spans="29:32" x14ac:dyDescent="0.25">
      <c r="AC1096" s="19"/>
      <c r="AD1096" s="19"/>
      <c r="AE1096" s="19"/>
      <c r="AF1096" s="19"/>
    </row>
    <row r="1097" spans="29:32" x14ac:dyDescent="0.25">
      <c r="AC1097" s="19"/>
      <c r="AD1097" s="19"/>
      <c r="AE1097" s="19"/>
      <c r="AF1097" s="19"/>
    </row>
    <row r="1098" spans="29:32" x14ac:dyDescent="0.25">
      <c r="AC1098" s="19"/>
      <c r="AD1098" s="19"/>
      <c r="AE1098" s="19"/>
      <c r="AF1098" s="19"/>
    </row>
    <row r="1099" spans="29:32" x14ac:dyDescent="0.25">
      <c r="AC1099" s="19"/>
      <c r="AD1099" s="19"/>
      <c r="AE1099" s="19"/>
      <c r="AF1099" s="19"/>
    </row>
    <row r="1100" spans="29:32" x14ac:dyDescent="0.25">
      <c r="AC1100" s="19"/>
      <c r="AD1100" s="19"/>
      <c r="AE1100" s="19"/>
      <c r="AF1100" s="19"/>
    </row>
    <row r="1101" spans="29:32" x14ac:dyDescent="0.25">
      <c r="AC1101" s="19"/>
      <c r="AD1101" s="19"/>
      <c r="AE1101" s="19"/>
      <c r="AF1101" s="19"/>
    </row>
    <row r="1102" spans="29:32" x14ac:dyDescent="0.25">
      <c r="AC1102" s="19"/>
      <c r="AD1102" s="19"/>
      <c r="AE1102" s="19"/>
      <c r="AF1102" s="19"/>
    </row>
    <row r="1103" spans="29:32" x14ac:dyDescent="0.25">
      <c r="AC1103" s="19"/>
      <c r="AD1103" s="19"/>
      <c r="AE1103" s="19"/>
      <c r="AF1103" s="19"/>
    </row>
    <row r="1104" spans="29:32" x14ac:dyDescent="0.25">
      <c r="AC1104" s="19"/>
      <c r="AD1104" s="19"/>
      <c r="AE1104" s="19"/>
      <c r="AF1104" s="19"/>
    </row>
    <row r="1105" spans="29:32" x14ac:dyDescent="0.25">
      <c r="AC1105" s="19"/>
      <c r="AD1105" s="19"/>
      <c r="AE1105" s="19"/>
      <c r="AF1105" s="19"/>
    </row>
    <row r="1106" spans="29:32" x14ac:dyDescent="0.25">
      <c r="AC1106" s="19"/>
      <c r="AD1106" s="19"/>
      <c r="AE1106" s="19"/>
      <c r="AF1106" s="19"/>
    </row>
    <row r="1107" spans="29:32" x14ac:dyDescent="0.25">
      <c r="AC1107" s="19"/>
      <c r="AD1107" s="19"/>
      <c r="AE1107" s="19"/>
      <c r="AF1107" s="19"/>
    </row>
    <row r="1108" spans="29:32" x14ac:dyDescent="0.25">
      <c r="AC1108" s="19"/>
      <c r="AD1108" s="19"/>
      <c r="AE1108" s="19"/>
      <c r="AF1108" s="19"/>
    </row>
    <row r="1109" spans="29:32" x14ac:dyDescent="0.25">
      <c r="AC1109" s="19"/>
      <c r="AD1109" s="19"/>
      <c r="AE1109" s="19"/>
      <c r="AF1109" s="19"/>
    </row>
    <row r="1110" spans="29:32" x14ac:dyDescent="0.25">
      <c r="AC1110" s="19"/>
      <c r="AD1110" s="19"/>
      <c r="AE1110" s="19"/>
      <c r="AF1110" s="19"/>
    </row>
    <row r="1111" spans="29:32" x14ac:dyDescent="0.25">
      <c r="AC1111" s="19"/>
      <c r="AD1111" s="19"/>
      <c r="AE1111" s="19"/>
      <c r="AF1111" s="19"/>
    </row>
    <row r="1112" spans="29:32" x14ac:dyDescent="0.25">
      <c r="AC1112" s="19"/>
      <c r="AD1112" s="19"/>
      <c r="AE1112" s="19"/>
      <c r="AF1112" s="19"/>
    </row>
    <row r="1113" spans="29:32" x14ac:dyDescent="0.25">
      <c r="AC1113" s="19"/>
      <c r="AD1113" s="19"/>
      <c r="AE1113" s="19"/>
      <c r="AF1113" s="19"/>
    </row>
    <row r="1114" spans="29:32" x14ac:dyDescent="0.25">
      <c r="AC1114" s="19"/>
      <c r="AD1114" s="19"/>
      <c r="AE1114" s="19"/>
      <c r="AF1114" s="19"/>
    </row>
    <row r="1115" spans="29:32" x14ac:dyDescent="0.25">
      <c r="AC1115" s="19"/>
      <c r="AD1115" s="19"/>
      <c r="AE1115" s="19"/>
      <c r="AF1115" s="19"/>
    </row>
    <row r="1116" spans="29:32" x14ac:dyDescent="0.25">
      <c r="AC1116" s="19"/>
      <c r="AD1116" s="19"/>
      <c r="AE1116" s="19"/>
      <c r="AF1116" s="19"/>
    </row>
    <row r="1117" spans="29:32" x14ac:dyDescent="0.25">
      <c r="AC1117" s="19"/>
      <c r="AD1117" s="19"/>
      <c r="AE1117" s="19"/>
      <c r="AF1117" s="19"/>
    </row>
    <row r="1118" spans="29:32" x14ac:dyDescent="0.25">
      <c r="AC1118" s="19"/>
      <c r="AD1118" s="19"/>
      <c r="AE1118" s="19"/>
      <c r="AF1118" s="19"/>
    </row>
    <row r="1119" spans="29:32" x14ac:dyDescent="0.25">
      <c r="AC1119" s="19"/>
      <c r="AD1119" s="19"/>
      <c r="AE1119" s="19"/>
      <c r="AF1119" s="19"/>
    </row>
    <row r="1120" spans="29:32" x14ac:dyDescent="0.25">
      <c r="AC1120" s="19"/>
      <c r="AD1120" s="19"/>
      <c r="AE1120" s="19"/>
      <c r="AF1120" s="19"/>
    </row>
    <row r="1121" spans="29:32" x14ac:dyDescent="0.25">
      <c r="AC1121" s="19"/>
      <c r="AD1121" s="19"/>
      <c r="AE1121" s="19"/>
      <c r="AF1121" s="19"/>
    </row>
    <row r="1122" spans="29:32" x14ac:dyDescent="0.25">
      <c r="AC1122" s="19"/>
      <c r="AD1122" s="19"/>
      <c r="AE1122" s="19"/>
      <c r="AF1122" s="19"/>
    </row>
    <row r="1123" spans="29:32" x14ac:dyDescent="0.25">
      <c r="AC1123" s="19"/>
      <c r="AD1123" s="19"/>
      <c r="AE1123" s="19"/>
      <c r="AF1123" s="19"/>
    </row>
    <row r="1124" spans="29:32" x14ac:dyDescent="0.25">
      <c r="AC1124" s="19"/>
      <c r="AD1124" s="19"/>
      <c r="AE1124" s="19"/>
      <c r="AF1124" s="19"/>
    </row>
    <row r="1125" spans="29:32" x14ac:dyDescent="0.25">
      <c r="AC1125" s="19"/>
      <c r="AD1125" s="19"/>
      <c r="AE1125" s="19"/>
      <c r="AF1125" s="19"/>
    </row>
    <row r="1126" spans="29:32" x14ac:dyDescent="0.25">
      <c r="AC1126" s="19"/>
      <c r="AD1126" s="19"/>
      <c r="AE1126" s="19"/>
      <c r="AF1126" s="19"/>
    </row>
    <row r="1127" spans="29:32" x14ac:dyDescent="0.25">
      <c r="AC1127" s="19"/>
      <c r="AD1127" s="19"/>
      <c r="AE1127" s="19"/>
      <c r="AF1127" s="19"/>
    </row>
    <row r="1128" spans="29:32" x14ac:dyDescent="0.25">
      <c r="AC1128" s="19"/>
      <c r="AD1128" s="19"/>
      <c r="AE1128" s="19"/>
      <c r="AF1128" s="19"/>
    </row>
    <row r="1129" spans="29:32" x14ac:dyDescent="0.25">
      <c r="AC1129" s="19"/>
      <c r="AD1129" s="19"/>
      <c r="AE1129" s="19"/>
      <c r="AF1129" s="19"/>
    </row>
    <row r="1130" spans="29:32" x14ac:dyDescent="0.25">
      <c r="AC1130" s="19"/>
      <c r="AD1130" s="19"/>
      <c r="AE1130" s="19"/>
      <c r="AF1130" s="19"/>
    </row>
    <row r="1131" spans="29:32" x14ac:dyDescent="0.25">
      <c r="AC1131" s="19"/>
      <c r="AD1131" s="19"/>
      <c r="AE1131" s="19"/>
      <c r="AF1131" s="19"/>
    </row>
    <row r="1132" spans="29:32" x14ac:dyDescent="0.25">
      <c r="AC1132" s="19"/>
      <c r="AD1132" s="19"/>
      <c r="AE1132" s="19"/>
      <c r="AF1132" s="19"/>
    </row>
    <row r="1133" spans="29:32" x14ac:dyDescent="0.25">
      <c r="AC1133" s="19"/>
      <c r="AD1133" s="19"/>
      <c r="AE1133" s="19"/>
      <c r="AF1133" s="19"/>
    </row>
    <row r="1134" spans="29:32" x14ac:dyDescent="0.25">
      <c r="AC1134" s="19"/>
      <c r="AD1134" s="19"/>
      <c r="AE1134" s="19"/>
      <c r="AF1134" s="19"/>
    </row>
    <row r="1135" spans="29:32" x14ac:dyDescent="0.25">
      <c r="AC1135" s="19"/>
      <c r="AD1135" s="19"/>
      <c r="AE1135" s="19"/>
      <c r="AF1135" s="19"/>
    </row>
    <row r="1136" spans="29:32" x14ac:dyDescent="0.25">
      <c r="AC1136" s="19"/>
      <c r="AD1136" s="19"/>
      <c r="AE1136" s="19"/>
      <c r="AF1136" s="19"/>
    </row>
    <row r="1137" spans="29:32" x14ac:dyDescent="0.25">
      <c r="AC1137" s="19"/>
      <c r="AD1137" s="19"/>
      <c r="AE1137" s="19"/>
      <c r="AF1137" s="19"/>
    </row>
    <row r="1138" spans="29:32" x14ac:dyDescent="0.25">
      <c r="AC1138" s="19"/>
      <c r="AD1138" s="19"/>
      <c r="AE1138" s="19"/>
      <c r="AF1138" s="19"/>
    </row>
    <row r="1139" spans="29:32" x14ac:dyDescent="0.25">
      <c r="AC1139" s="19"/>
      <c r="AD1139" s="19"/>
      <c r="AE1139" s="19"/>
      <c r="AF1139" s="19"/>
    </row>
    <row r="1140" spans="29:32" x14ac:dyDescent="0.25">
      <c r="AC1140" s="19"/>
      <c r="AD1140" s="19"/>
      <c r="AE1140" s="19"/>
      <c r="AF1140" s="19"/>
    </row>
    <row r="1141" spans="29:32" x14ac:dyDescent="0.25">
      <c r="AC1141" s="19"/>
      <c r="AD1141" s="19"/>
      <c r="AE1141" s="19"/>
      <c r="AF1141" s="19"/>
    </row>
    <row r="1142" spans="29:32" x14ac:dyDescent="0.25">
      <c r="AC1142" s="19"/>
      <c r="AD1142" s="19"/>
      <c r="AE1142" s="19"/>
      <c r="AF1142" s="19"/>
    </row>
    <row r="1143" spans="29:32" x14ac:dyDescent="0.25">
      <c r="AC1143" s="19"/>
      <c r="AD1143" s="19"/>
      <c r="AE1143" s="19"/>
      <c r="AF1143" s="19"/>
    </row>
    <row r="1144" spans="29:32" x14ac:dyDescent="0.25">
      <c r="AC1144" s="19"/>
      <c r="AD1144" s="19"/>
      <c r="AE1144" s="19"/>
      <c r="AF1144" s="19"/>
    </row>
    <row r="1145" spans="29:32" x14ac:dyDescent="0.25">
      <c r="AC1145" s="19"/>
      <c r="AD1145" s="19"/>
      <c r="AE1145" s="19"/>
      <c r="AF1145" s="19"/>
    </row>
    <row r="1146" spans="29:32" x14ac:dyDescent="0.25">
      <c r="AC1146" s="19"/>
      <c r="AD1146" s="19"/>
      <c r="AE1146" s="19"/>
      <c r="AF1146" s="19"/>
    </row>
    <row r="1147" spans="29:32" x14ac:dyDescent="0.25">
      <c r="AC1147" s="19"/>
      <c r="AD1147" s="19"/>
      <c r="AE1147" s="19"/>
      <c r="AF1147" s="19"/>
    </row>
    <row r="1148" spans="29:32" x14ac:dyDescent="0.25">
      <c r="AC1148" s="19"/>
      <c r="AD1148" s="19"/>
      <c r="AE1148" s="19"/>
      <c r="AF1148" s="19"/>
    </row>
    <row r="1149" spans="29:32" x14ac:dyDescent="0.25">
      <c r="AC1149" s="19"/>
      <c r="AD1149" s="19"/>
      <c r="AE1149" s="19"/>
      <c r="AF1149" s="19"/>
    </row>
    <row r="1150" spans="29:32" x14ac:dyDescent="0.25">
      <c r="AC1150" s="19"/>
      <c r="AD1150" s="19"/>
      <c r="AE1150" s="19"/>
      <c r="AF1150" s="19"/>
    </row>
    <row r="1151" spans="29:32" x14ac:dyDescent="0.25">
      <c r="AC1151" s="19"/>
      <c r="AD1151" s="19"/>
      <c r="AE1151" s="19"/>
      <c r="AF1151" s="19"/>
    </row>
    <row r="1152" spans="29:32" x14ac:dyDescent="0.25">
      <c r="AC1152" s="19"/>
      <c r="AD1152" s="19"/>
      <c r="AE1152" s="19"/>
      <c r="AF1152" s="19"/>
    </row>
    <row r="1153" spans="29:32" x14ac:dyDescent="0.25">
      <c r="AC1153" s="19"/>
      <c r="AD1153" s="19"/>
      <c r="AE1153" s="19"/>
      <c r="AF1153" s="19"/>
    </row>
    <row r="1154" spans="29:32" x14ac:dyDescent="0.25">
      <c r="AC1154" s="19"/>
      <c r="AD1154" s="19"/>
      <c r="AE1154" s="19"/>
      <c r="AF1154" s="19"/>
    </row>
    <row r="1155" spans="29:32" x14ac:dyDescent="0.25">
      <c r="AC1155" s="19"/>
      <c r="AD1155" s="19"/>
      <c r="AE1155" s="19"/>
      <c r="AF1155" s="19"/>
    </row>
    <row r="1156" spans="29:32" x14ac:dyDescent="0.25">
      <c r="AC1156" s="19"/>
      <c r="AD1156" s="19"/>
      <c r="AE1156" s="19"/>
      <c r="AF1156" s="19"/>
    </row>
    <row r="1157" spans="29:32" x14ac:dyDescent="0.25">
      <c r="AC1157" s="19"/>
      <c r="AD1157" s="19"/>
      <c r="AE1157" s="19"/>
      <c r="AF1157" s="19"/>
    </row>
    <row r="1158" spans="29:32" x14ac:dyDescent="0.25">
      <c r="AC1158" s="19"/>
      <c r="AD1158" s="19"/>
      <c r="AE1158" s="19"/>
      <c r="AF1158" s="19"/>
    </row>
    <row r="1159" spans="29:32" x14ac:dyDescent="0.25">
      <c r="AC1159" s="19"/>
      <c r="AD1159" s="19"/>
      <c r="AE1159" s="19"/>
      <c r="AF1159" s="19"/>
    </row>
    <row r="1160" spans="29:32" x14ac:dyDescent="0.25">
      <c r="AC1160" s="19"/>
      <c r="AD1160" s="19"/>
      <c r="AE1160" s="19"/>
      <c r="AF1160" s="19"/>
    </row>
    <row r="1161" spans="29:32" x14ac:dyDescent="0.25">
      <c r="AC1161" s="19"/>
      <c r="AD1161" s="19"/>
      <c r="AE1161" s="19"/>
      <c r="AF1161" s="19"/>
    </row>
    <row r="1162" spans="29:32" x14ac:dyDescent="0.25">
      <c r="AC1162" s="19"/>
      <c r="AD1162" s="19"/>
      <c r="AE1162" s="19"/>
      <c r="AF1162" s="19"/>
    </row>
    <row r="1163" spans="29:32" x14ac:dyDescent="0.25">
      <c r="AC1163" s="19"/>
      <c r="AD1163" s="19"/>
      <c r="AE1163" s="19"/>
      <c r="AF1163" s="19"/>
    </row>
    <row r="1164" spans="29:32" x14ac:dyDescent="0.25">
      <c r="AC1164" s="19"/>
      <c r="AD1164" s="19"/>
      <c r="AE1164" s="19"/>
      <c r="AF1164" s="19"/>
    </row>
    <row r="1165" spans="29:32" x14ac:dyDescent="0.25">
      <c r="AC1165" s="19"/>
      <c r="AD1165" s="19"/>
      <c r="AE1165" s="19"/>
      <c r="AF1165" s="19"/>
    </row>
    <row r="1166" spans="29:32" x14ac:dyDescent="0.25">
      <c r="AC1166" s="19"/>
      <c r="AD1166" s="19"/>
      <c r="AE1166" s="19"/>
      <c r="AF1166" s="19"/>
    </row>
    <row r="1167" spans="29:32" x14ac:dyDescent="0.25">
      <c r="AC1167" s="19"/>
      <c r="AD1167" s="19"/>
      <c r="AE1167" s="19"/>
      <c r="AF1167" s="19"/>
    </row>
    <row r="1168" spans="29:32" x14ac:dyDescent="0.25">
      <c r="AC1168" s="19"/>
      <c r="AD1168" s="19"/>
      <c r="AE1168" s="19"/>
      <c r="AF1168" s="19"/>
    </row>
    <row r="1169" spans="29:32" x14ac:dyDescent="0.25">
      <c r="AC1169" s="19"/>
      <c r="AD1169" s="19"/>
      <c r="AE1169" s="19"/>
      <c r="AF1169" s="19"/>
    </row>
    <row r="1170" spans="29:32" x14ac:dyDescent="0.25">
      <c r="AC1170" s="19"/>
      <c r="AD1170" s="19"/>
      <c r="AE1170" s="19"/>
      <c r="AF1170" s="19"/>
    </row>
    <row r="1171" spans="29:32" x14ac:dyDescent="0.25">
      <c r="AC1171" s="19"/>
      <c r="AD1171" s="19"/>
      <c r="AE1171" s="19"/>
      <c r="AF1171" s="19"/>
    </row>
    <row r="1172" spans="29:32" x14ac:dyDescent="0.25">
      <c r="AC1172" s="19"/>
      <c r="AD1172" s="19"/>
      <c r="AE1172" s="19"/>
      <c r="AF1172" s="19"/>
    </row>
    <row r="1173" spans="29:32" x14ac:dyDescent="0.25">
      <c r="AC1173" s="19"/>
      <c r="AD1173" s="19"/>
      <c r="AE1173" s="19"/>
      <c r="AF1173" s="19"/>
    </row>
    <row r="1174" spans="29:32" x14ac:dyDescent="0.25">
      <c r="AC1174" s="19"/>
      <c r="AD1174" s="19"/>
      <c r="AE1174" s="19"/>
      <c r="AF1174" s="19"/>
    </row>
    <row r="1175" spans="29:32" x14ac:dyDescent="0.25">
      <c r="AC1175" s="19"/>
      <c r="AD1175" s="19"/>
      <c r="AE1175" s="19"/>
      <c r="AF1175" s="19"/>
    </row>
    <row r="1176" spans="29:32" x14ac:dyDescent="0.25">
      <c r="AC1176" s="19"/>
      <c r="AD1176" s="19"/>
      <c r="AE1176" s="19"/>
      <c r="AF1176" s="19"/>
    </row>
    <row r="1177" spans="29:32" x14ac:dyDescent="0.25">
      <c r="AC1177" s="19"/>
      <c r="AD1177" s="19"/>
      <c r="AE1177" s="19"/>
      <c r="AF1177" s="19"/>
    </row>
    <row r="1178" spans="29:32" x14ac:dyDescent="0.25">
      <c r="AC1178" s="19"/>
      <c r="AD1178" s="19"/>
      <c r="AE1178" s="19"/>
      <c r="AF1178" s="19"/>
    </row>
    <row r="1179" spans="29:32" x14ac:dyDescent="0.25">
      <c r="AC1179" s="19"/>
      <c r="AD1179" s="19"/>
      <c r="AE1179" s="19"/>
      <c r="AF1179" s="19"/>
    </row>
    <row r="1180" spans="29:32" x14ac:dyDescent="0.25">
      <c r="AC1180" s="19"/>
      <c r="AD1180" s="19"/>
      <c r="AE1180" s="19"/>
      <c r="AF1180" s="19"/>
    </row>
    <row r="1181" spans="29:32" x14ac:dyDescent="0.25">
      <c r="AC1181" s="19"/>
      <c r="AD1181" s="19"/>
      <c r="AE1181" s="19"/>
      <c r="AF1181" s="19"/>
    </row>
    <row r="1182" spans="29:32" x14ac:dyDescent="0.25">
      <c r="AC1182" s="19"/>
      <c r="AD1182" s="19"/>
      <c r="AE1182" s="19"/>
      <c r="AF1182" s="19"/>
    </row>
    <row r="1183" spans="29:32" x14ac:dyDescent="0.25">
      <c r="AC1183" s="19"/>
      <c r="AD1183" s="19"/>
      <c r="AE1183" s="19"/>
      <c r="AF1183" s="19"/>
    </row>
    <row r="1184" spans="29:32" x14ac:dyDescent="0.25">
      <c r="AC1184" s="19"/>
      <c r="AD1184" s="19"/>
      <c r="AE1184" s="19"/>
      <c r="AF1184" s="19"/>
    </row>
    <row r="1185" spans="29:32" x14ac:dyDescent="0.25">
      <c r="AC1185" s="19"/>
      <c r="AD1185" s="19"/>
      <c r="AE1185" s="19"/>
      <c r="AF1185" s="19"/>
    </row>
    <row r="1186" spans="29:32" x14ac:dyDescent="0.25">
      <c r="AC1186" s="19"/>
      <c r="AD1186" s="19"/>
      <c r="AE1186" s="19"/>
      <c r="AF1186" s="19"/>
    </row>
    <row r="1187" spans="29:32" x14ac:dyDescent="0.25">
      <c r="AC1187" s="19"/>
      <c r="AD1187" s="19"/>
      <c r="AE1187" s="19"/>
      <c r="AF1187" s="19"/>
    </row>
    <row r="1188" spans="29:32" x14ac:dyDescent="0.25">
      <c r="AC1188" s="19"/>
      <c r="AD1188" s="19"/>
      <c r="AE1188" s="19"/>
      <c r="AF1188" s="19"/>
    </row>
    <row r="1189" spans="29:32" x14ac:dyDescent="0.25">
      <c r="AC1189" s="19"/>
      <c r="AD1189" s="19"/>
      <c r="AE1189" s="19"/>
      <c r="AF1189" s="19"/>
    </row>
    <row r="1190" spans="29:32" x14ac:dyDescent="0.25">
      <c r="AC1190" s="19"/>
      <c r="AD1190" s="19"/>
      <c r="AE1190" s="19"/>
      <c r="AF1190" s="19"/>
    </row>
    <row r="1191" spans="29:32" x14ac:dyDescent="0.25">
      <c r="AC1191" s="19"/>
      <c r="AD1191" s="19"/>
      <c r="AE1191" s="19"/>
      <c r="AF1191" s="19"/>
    </row>
    <row r="1192" spans="29:32" x14ac:dyDescent="0.25">
      <c r="AC1192" s="19"/>
      <c r="AD1192" s="19"/>
      <c r="AE1192" s="19"/>
      <c r="AF1192" s="19"/>
    </row>
    <row r="1193" spans="29:32" x14ac:dyDescent="0.25">
      <c r="AC1193" s="19"/>
      <c r="AD1193" s="19"/>
      <c r="AE1193" s="19"/>
      <c r="AF1193" s="19"/>
    </row>
    <row r="1194" spans="29:32" x14ac:dyDescent="0.25">
      <c r="AC1194" s="19"/>
      <c r="AD1194" s="19"/>
      <c r="AE1194" s="19"/>
      <c r="AF1194" s="19"/>
    </row>
    <row r="1195" spans="29:32" x14ac:dyDescent="0.25">
      <c r="AC1195" s="19"/>
      <c r="AD1195" s="19"/>
      <c r="AE1195" s="19"/>
      <c r="AF1195" s="19"/>
    </row>
    <row r="1196" spans="29:32" x14ac:dyDescent="0.25">
      <c r="AC1196" s="19"/>
      <c r="AD1196" s="19"/>
      <c r="AE1196" s="19"/>
      <c r="AF1196" s="19"/>
    </row>
    <row r="1197" spans="29:32" x14ac:dyDescent="0.25">
      <c r="AC1197" s="19"/>
      <c r="AD1197" s="19"/>
      <c r="AE1197" s="19"/>
      <c r="AF1197" s="19"/>
    </row>
    <row r="1198" spans="29:32" x14ac:dyDescent="0.25">
      <c r="AC1198" s="19"/>
      <c r="AD1198" s="19"/>
      <c r="AE1198" s="19"/>
      <c r="AF1198" s="19"/>
    </row>
    <row r="1199" spans="29:32" x14ac:dyDescent="0.25">
      <c r="AC1199" s="19"/>
      <c r="AD1199" s="19"/>
      <c r="AE1199" s="19"/>
      <c r="AF1199" s="19"/>
    </row>
    <row r="1200" spans="29:32" x14ac:dyDescent="0.25">
      <c r="AC1200" s="19"/>
      <c r="AD1200" s="19"/>
      <c r="AE1200" s="19"/>
      <c r="AF1200" s="19"/>
    </row>
    <row r="1201" spans="29:32" x14ac:dyDescent="0.25">
      <c r="AC1201" s="19"/>
      <c r="AD1201" s="19"/>
      <c r="AE1201" s="19"/>
      <c r="AF1201" s="19"/>
    </row>
    <row r="1202" spans="29:32" x14ac:dyDescent="0.25">
      <c r="AC1202" s="19"/>
      <c r="AD1202" s="19"/>
      <c r="AE1202" s="19"/>
      <c r="AF1202" s="19"/>
    </row>
    <row r="1203" spans="29:32" x14ac:dyDescent="0.25">
      <c r="AC1203" s="19"/>
      <c r="AD1203" s="19"/>
      <c r="AE1203" s="19"/>
      <c r="AF1203" s="19"/>
    </row>
    <row r="1204" spans="29:32" x14ac:dyDescent="0.25">
      <c r="AC1204" s="19"/>
      <c r="AD1204" s="19"/>
      <c r="AE1204" s="19"/>
      <c r="AF1204" s="19"/>
    </row>
    <row r="1205" spans="29:32" x14ac:dyDescent="0.25">
      <c r="AC1205" s="19"/>
      <c r="AD1205" s="19"/>
      <c r="AE1205" s="19"/>
      <c r="AF1205" s="19"/>
    </row>
    <row r="1206" spans="29:32" x14ac:dyDescent="0.25">
      <c r="AC1206" s="19"/>
      <c r="AD1206" s="19"/>
      <c r="AE1206" s="19"/>
      <c r="AF1206" s="19"/>
    </row>
    <row r="1207" spans="29:32" x14ac:dyDescent="0.25">
      <c r="AC1207" s="19"/>
      <c r="AD1207" s="19"/>
      <c r="AE1207" s="19"/>
      <c r="AF1207" s="19"/>
    </row>
    <row r="1208" spans="29:32" x14ac:dyDescent="0.25">
      <c r="AC1208" s="19"/>
      <c r="AD1208" s="19"/>
      <c r="AE1208" s="19"/>
      <c r="AF1208" s="19"/>
    </row>
    <row r="1209" spans="29:32" x14ac:dyDescent="0.25">
      <c r="AC1209" s="19"/>
      <c r="AD1209" s="19"/>
      <c r="AE1209" s="19"/>
      <c r="AF1209" s="19"/>
    </row>
    <row r="1210" spans="29:32" x14ac:dyDescent="0.25">
      <c r="AC1210" s="19"/>
      <c r="AD1210" s="19"/>
      <c r="AE1210" s="19"/>
      <c r="AF1210" s="19"/>
    </row>
    <row r="1211" spans="29:32" x14ac:dyDescent="0.25">
      <c r="AC1211" s="19"/>
      <c r="AD1211" s="19"/>
      <c r="AE1211" s="19"/>
      <c r="AF1211" s="19"/>
    </row>
    <row r="1212" spans="29:32" x14ac:dyDescent="0.25">
      <c r="AC1212" s="19"/>
      <c r="AD1212" s="19"/>
      <c r="AE1212" s="19"/>
      <c r="AF1212" s="19"/>
    </row>
    <row r="1213" spans="29:32" x14ac:dyDescent="0.25">
      <c r="AC1213" s="19"/>
      <c r="AD1213" s="19"/>
      <c r="AE1213" s="19"/>
      <c r="AF1213" s="19"/>
    </row>
    <row r="1214" spans="29:32" x14ac:dyDescent="0.25">
      <c r="AC1214" s="19"/>
      <c r="AD1214" s="19"/>
      <c r="AE1214" s="19"/>
      <c r="AF1214" s="19"/>
    </row>
    <row r="1215" spans="29:32" x14ac:dyDescent="0.25">
      <c r="AC1215" s="19"/>
      <c r="AD1215" s="19"/>
      <c r="AE1215" s="19"/>
      <c r="AF1215" s="19"/>
    </row>
    <row r="1216" spans="29:32" x14ac:dyDescent="0.25">
      <c r="AC1216" s="19"/>
      <c r="AD1216" s="19"/>
      <c r="AE1216" s="19"/>
      <c r="AF1216" s="19"/>
    </row>
    <row r="1217" spans="29:32" x14ac:dyDescent="0.25">
      <c r="AC1217" s="19"/>
      <c r="AD1217" s="19"/>
      <c r="AE1217" s="19"/>
      <c r="AF1217" s="19"/>
    </row>
    <row r="1218" spans="29:32" x14ac:dyDescent="0.25">
      <c r="AC1218" s="19"/>
      <c r="AD1218" s="19"/>
      <c r="AE1218" s="19"/>
      <c r="AF1218" s="19"/>
    </row>
    <row r="1219" spans="29:32" x14ac:dyDescent="0.25">
      <c r="AC1219" s="19"/>
      <c r="AD1219" s="19"/>
      <c r="AE1219" s="19"/>
      <c r="AF1219" s="19"/>
    </row>
    <row r="1220" spans="29:32" x14ac:dyDescent="0.25">
      <c r="AC1220" s="19"/>
      <c r="AD1220" s="19"/>
      <c r="AE1220" s="19"/>
      <c r="AF1220" s="19"/>
    </row>
    <row r="1221" spans="29:32" x14ac:dyDescent="0.25">
      <c r="AC1221" s="19"/>
      <c r="AD1221" s="19"/>
      <c r="AE1221" s="19"/>
      <c r="AF1221" s="19"/>
    </row>
    <row r="1222" spans="29:32" x14ac:dyDescent="0.25">
      <c r="AC1222" s="19"/>
      <c r="AD1222" s="19"/>
      <c r="AE1222" s="19"/>
      <c r="AF1222" s="19"/>
    </row>
    <row r="1223" spans="29:32" x14ac:dyDescent="0.25">
      <c r="AC1223" s="19"/>
      <c r="AD1223" s="19"/>
      <c r="AE1223" s="19"/>
      <c r="AF1223" s="19"/>
    </row>
    <row r="1224" spans="29:32" x14ac:dyDescent="0.25">
      <c r="AC1224" s="19"/>
      <c r="AD1224" s="19"/>
      <c r="AE1224" s="19"/>
      <c r="AF1224" s="19"/>
    </row>
    <row r="1225" spans="29:32" x14ac:dyDescent="0.25">
      <c r="AC1225" s="19"/>
      <c r="AD1225" s="19"/>
      <c r="AE1225" s="19"/>
      <c r="AF1225" s="19"/>
    </row>
    <row r="1226" spans="29:32" x14ac:dyDescent="0.25">
      <c r="AC1226" s="19"/>
      <c r="AD1226" s="19"/>
      <c r="AE1226" s="19"/>
      <c r="AF1226" s="19"/>
    </row>
    <row r="1227" spans="29:32" x14ac:dyDescent="0.25">
      <c r="AC1227" s="19"/>
      <c r="AD1227" s="19"/>
      <c r="AE1227" s="19"/>
      <c r="AF1227" s="19"/>
    </row>
    <row r="1228" spans="29:32" x14ac:dyDescent="0.25">
      <c r="AC1228" s="19"/>
      <c r="AD1228" s="19"/>
      <c r="AE1228" s="19"/>
      <c r="AF1228" s="19"/>
    </row>
    <row r="1229" spans="29:32" x14ac:dyDescent="0.25">
      <c r="AC1229" s="19"/>
      <c r="AD1229" s="19"/>
      <c r="AE1229" s="19"/>
      <c r="AF1229" s="19"/>
    </row>
    <row r="1230" spans="29:32" x14ac:dyDescent="0.25">
      <c r="AC1230" s="19"/>
      <c r="AD1230" s="19"/>
      <c r="AE1230" s="19"/>
      <c r="AF1230" s="19"/>
    </row>
    <row r="1231" spans="29:32" x14ac:dyDescent="0.25">
      <c r="AC1231" s="19"/>
      <c r="AD1231" s="19"/>
      <c r="AE1231" s="19"/>
      <c r="AF1231" s="19"/>
    </row>
    <row r="1232" spans="29:32" x14ac:dyDescent="0.25">
      <c r="AC1232" s="19"/>
      <c r="AD1232" s="19"/>
      <c r="AE1232" s="19"/>
      <c r="AF1232" s="19"/>
    </row>
    <row r="1233" spans="29:32" x14ac:dyDescent="0.25">
      <c r="AC1233" s="19"/>
      <c r="AD1233" s="19"/>
      <c r="AE1233" s="19"/>
      <c r="AF1233" s="19"/>
    </row>
    <row r="1234" spans="29:32" x14ac:dyDescent="0.25">
      <c r="AC1234" s="19"/>
      <c r="AD1234" s="19"/>
      <c r="AE1234" s="19"/>
      <c r="AF1234" s="19"/>
    </row>
    <row r="1235" spans="29:32" x14ac:dyDescent="0.25">
      <c r="AC1235" s="19"/>
      <c r="AD1235" s="19"/>
      <c r="AE1235" s="19"/>
      <c r="AF1235" s="19"/>
    </row>
    <row r="1236" spans="29:32" x14ac:dyDescent="0.25">
      <c r="AC1236" s="19"/>
      <c r="AD1236" s="19"/>
      <c r="AE1236" s="19"/>
      <c r="AF1236" s="19"/>
    </row>
    <row r="1237" spans="29:32" x14ac:dyDescent="0.25">
      <c r="AC1237" s="19"/>
      <c r="AD1237" s="19"/>
      <c r="AE1237" s="19"/>
      <c r="AF1237" s="19"/>
    </row>
    <row r="1238" spans="29:32" x14ac:dyDescent="0.25">
      <c r="AC1238" s="19"/>
      <c r="AD1238" s="19"/>
      <c r="AE1238" s="19"/>
      <c r="AF1238" s="19"/>
    </row>
    <row r="1239" spans="29:32" x14ac:dyDescent="0.25">
      <c r="AC1239" s="19"/>
      <c r="AD1239" s="19"/>
      <c r="AE1239" s="19"/>
      <c r="AF1239" s="19"/>
    </row>
    <row r="1240" spans="29:32" x14ac:dyDescent="0.25">
      <c r="AC1240" s="19"/>
      <c r="AD1240" s="19"/>
      <c r="AE1240" s="19"/>
      <c r="AF1240" s="19"/>
    </row>
    <row r="1241" spans="29:32" x14ac:dyDescent="0.25">
      <c r="AC1241" s="19"/>
      <c r="AD1241" s="19"/>
      <c r="AE1241" s="19"/>
      <c r="AF1241" s="19"/>
    </row>
    <row r="1242" spans="29:32" x14ac:dyDescent="0.25">
      <c r="AC1242" s="19"/>
      <c r="AD1242" s="19"/>
      <c r="AE1242" s="19"/>
      <c r="AF1242" s="19"/>
    </row>
    <row r="1243" spans="29:32" x14ac:dyDescent="0.25">
      <c r="AC1243" s="19"/>
      <c r="AD1243" s="19"/>
      <c r="AE1243" s="19"/>
      <c r="AF1243" s="19"/>
    </row>
    <row r="1244" spans="29:32" x14ac:dyDescent="0.25">
      <c r="AC1244" s="19"/>
      <c r="AD1244" s="19"/>
      <c r="AE1244" s="19"/>
      <c r="AF1244" s="19"/>
    </row>
    <row r="1245" spans="29:32" x14ac:dyDescent="0.25">
      <c r="AC1245" s="19"/>
      <c r="AD1245" s="19"/>
      <c r="AE1245" s="19"/>
      <c r="AF1245" s="19"/>
    </row>
    <row r="1246" spans="29:32" x14ac:dyDescent="0.25">
      <c r="AC1246" s="19"/>
      <c r="AD1246" s="19"/>
      <c r="AE1246" s="19"/>
      <c r="AF1246" s="19"/>
    </row>
    <row r="1247" spans="29:32" x14ac:dyDescent="0.25">
      <c r="AC1247" s="19"/>
      <c r="AD1247" s="19"/>
      <c r="AE1247" s="19"/>
      <c r="AF1247" s="19"/>
    </row>
    <row r="1248" spans="29:32" x14ac:dyDescent="0.25">
      <c r="AC1248" s="19"/>
      <c r="AD1248" s="19"/>
      <c r="AE1248" s="19"/>
      <c r="AF1248" s="19"/>
    </row>
    <row r="1249" spans="29:32" x14ac:dyDescent="0.25">
      <c r="AC1249" s="19"/>
      <c r="AD1249" s="19"/>
      <c r="AE1249" s="19"/>
      <c r="AF1249" s="19"/>
    </row>
    <row r="1250" spans="29:32" x14ac:dyDescent="0.25">
      <c r="AC1250" s="19"/>
      <c r="AD1250" s="19"/>
      <c r="AE1250" s="19"/>
      <c r="AF1250" s="19"/>
    </row>
    <row r="1251" spans="29:32" x14ac:dyDescent="0.25">
      <c r="AC1251" s="19"/>
      <c r="AD1251" s="19"/>
      <c r="AE1251" s="19"/>
      <c r="AF1251" s="19"/>
    </row>
    <row r="1252" spans="29:32" x14ac:dyDescent="0.25">
      <c r="AC1252" s="19"/>
      <c r="AD1252" s="19"/>
      <c r="AE1252" s="19"/>
      <c r="AF1252" s="19"/>
    </row>
    <row r="1253" spans="29:32" x14ac:dyDescent="0.25">
      <c r="AC1253" s="19"/>
      <c r="AD1253" s="19"/>
      <c r="AE1253" s="19"/>
      <c r="AF1253" s="19"/>
    </row>
    <row r="1254" spans="29:32" x14ac:dyDescent="0.25">
      <c r="AC1254" s="19"/>
      <c r="AD1254" s="19"/>
      <c r="AE1254" s="19"/>
      <c r="AF1254" s="19"/>
    </row>
    <row r="1255" spans="29:32" x14ac:dyDescent="0.25">
      <c r="AC1255" s="19"/>
      <c r="AD1255" s="19"/>
      <c r="AE1255" s="19"/>
      <c r="AF1255" s="19"/>
    </row>
    <row r="1256" spans="29:32" x14ac:dyDescent="0.25">
      <c r="AC1256" s="19"/>
      <c r="AD1256" s="19"/>
      <c r="AE1256" s="19"/>
      <c r="AF1256" s="19"/>
    </row>
    <row r="1257" spans="29:32" x14ac:dyDescent="0.25">
      <c r="AC1257" s="19"/>
      <c r="AD1257" s="19"/>
      <c r="AE1257" s="19"/>
      <c r="AF1257" s="19"/>
    </row>
    <row r="1258" spans="29:32" x14ac:dyDescent="0.25">
      <c r="AC1258" s="19"/>
      <c r="AD1258" s="19"/>
      <c r="AE1258" s="19"/>
      <c r="AF1258" s="19"/>
    </row>
    <row r="1259" spans="29:32" x14ac:dyDescent="0.25">
      <c r="AC1259" s="19"/>
      <c r="AD1259" s="19"/>
      <c r="AE1259" s="19"/>
      <c r="AF1259" s="19"/>
    </row>
    <row r="1260" spans="29:32" x14ac:dyDescent="0.25">
      <c r="AC1260" s="19"/>
      <c r="AD1260" s="19"/>
      <c r="AE1260" s="19"/>
      <c r="AF1260" s="19"/>
    </row>
    <row r="1261" spans="29:32" x14ac:dyDescent="0.25">
      <c r="AC1261" s="19"/>
      <c r="AD1261" s="19"/>
      <c r="AE1261" s="19"/>
      <c r="AF1261" s="19"/>
    </row>
    <row r="1262" spans="29:32" x14ac:dyDescent="0.25">
      <c r="AC1262" s="19"/>
      <c r="AD1262" s="19"/>
      <c r="AE1262" s="19"/>
      <c r="AF1262" s="19"/>
    </row>
    <row r="1263" spans="29:32" x14ac:dyDescent="0.25">
      <c r="AC1263" s="19"/>
      <c r="AD1263" s="19"/>
      <c r="AE1263" s="19"/>
      <c r="AF1263" s="19"/>
    </row>
    <row r="1264" spans="29:32" x14ac:dyDescent="0.25">
      <c r="AC1264" s="19"/>
      <c r="AD1264" s="19"/>
      <c r="AE1264" s="19"/>
      <c r="AF1264" s="19"/>
    </row>
    <row r="1265" spans="29:32" x14ac:dyDescent="0.25">
      <c r="AC1265" s="19"/>
      <c r="AD1265" s="19"/>
      <c r="AE1265" s="19"/>
      <c r="AF1265" s="19"/>
    </row>
    <row r="1266" spans="29:32" x14ac:dyDescent="0.25">
      <c r="AC1266" s="19"/>
      <c r="AD1266" s="19"/>
      <c r="AE1266" s="19"/>
      <c r="AF1266" s="19"/>
    </row>
    <row r="1267" spans="29:32" x14ac:dyDescent="0.25">
      <c r="AC1267" s="19"/>
      <c r="AD1267" s="19"/>
      <c r="AE1267" s="19"/>
      <c r="AF1267" s="19"/>
    </row>
    <row r="1268" spans="29:32" x14ac:dyDescent="0.25">
      <c r="AC1268" s="19"/>
      <c r="AD1268" s="19"/>
      <c r="AE1268" s="19"/>
      <c r="AF1268" s="19"/>
    </row>
    <row r="1269" spans="29:32" x14ac:dyDescent="0.25">
      <c r="AC1269" s="19"/>
      <c r="AD1269" s="19"/>
      <c r="AE1269" s="19"/>
      <c r="AF1269" s="19"/>
    </row>
    <row r="1270" spans="29:32" x14ac:dyDescent="0.25">
      <c r="AC1270" s="19"/>
      <c r="AD1270" s="19"/>
      <c r="AE1270" s="19"/>
      <c r="AF1270" s="19"/>
    </row>
    <row r="1271" spans="29:32" x14ac:dyDescent="0.25">
      <c r="AC1271" s="19"/>
      <c r="AD1271" s="19"/>
      <c r="AE1271" s="19"/>
      <c r="AF1271" s="19"/>
    </row>
    <row r="1272" spans="29:32" x14ac:dyDescent="0.25">
      <c r="AC1272" s="19"/>
      <c r="AD1272" s="19"/>
      <c r="AE1272" s="19"/>
      <c r="AF1272" s="19"/>
    </row>
    <row r="1273" spans="29:32" x14ac:dyDescent="0.25">
      <c r="AC1273" s="19"/>
      <c r="AD1273" s="19"/>
      <c r="AE1273" s="19"/>
      <c r="AF1273" s="19"/>
    </row>
    <row r="1274" spans="29:32" x14ac:dyDescent="0.25">
      <c r="AC1274" s="19"/>
      <c r="AD1274" s="19"/>
      <c r="AE1274" s="19"/>
      <c r="AF1274" s="19"/>
    </row>
    <row r="1275" spans="29:32" x14ac:dyDescent="0.25">
      <c r="AC1275" s="19"/>
      <c r="AD1275" s="19"/>
      <c r="AE1275" s="19"/>
      <c r="AF1275" s="19"/>
    </row>
    <row r="1276" spans="29:32" x14ac:dyDescent="0.25">
      <c r="AC1276" s="19"/>
      <c r="AD1276" s="19"/>
      <c r="AE1276" s="19"/>
      <c r="AF1276" s="19"/>
    </row>
    <row r="1277" spans="29:32" x14ac:dyDescent="0.25">
      <c r="AC1277" s="19"/>
      <c r="AD1277" s="19"/>
      <c r="AE1277" s="19"/>
      <c r="AF1277" s="19"/>
    </row>
    <row r="1278" spans="29:32" x14ac:dyDescent="0.25">
      <c r="AC1278" s="19"/>
      <c r="AD1278" s="19"/>
      <c r="AE1278" s="19"/>
      <c r="AF1278" s="19"/>
    </row>
    <row r="1279" spans="29:32" x14ac:dyDescent="0.25">
      <c r="AC1279" s="19"/>
      <c r="AD1279" s="19"/>
      <c r="AE1279" s="19"/>
      <c r="AF1279" s="19"/>
    </row>
    <row r="1280" spans="29:32" x14ac:dyDescent="0.25">
      <c r="AC1280" s="19"/>
      <c r="AD1280" s="19"/>
      <c r="AE1280" s="19"/>
      <c r="AF1280" s="19"/>
    </row>
    <row r="1281" spans="29:32" x14ac:dyDescent="0.25">
      <c r="AC1281" s="19"/>
      <c r="AD1281" s="19"/>
      <c r="AE1281" s="19"/>
      <c r="AF1281" s="19"/>
    </row>
    <row r="1282" spans="29:32" x14ac:dyDescent="0.25">
      <c r="AC1282" s="19"/>
      <c r="AD1282" s="19"/>
      <c r="AE1282" s="19"/>
      <c r="AF1282" s="19"/>
    </row>
    <row r="1283" spans="29:32" x14ac:dyDescent="0.25">
      <c r="AC1283" s="19"/>
      <c r="AD1283" s="19"/>
      <c r="AE1283" s="19"/>
      <c r="AF1283" s="19"/>
    </row>
    <row r="1284" spans="29:32" x14ac:dyDescent="0.25">
      <c r="AC1284" s="19"/>
      <c r="AD1284" s="19"/>
      <c r="AE1284" s="19"/>
      <c r="AF1284" s="19"/>
    </row>
    <row r="1285" spans="29:32" x14ac:dyDescent="0.25">
      <c r="AC1285" s="19"/>
      <c r="AD1285" s="19"/>
      <c r="AE1285" s="19"/>
      <c r="AF1285" s="19"/>
    </row>
    <row r="1286" spans="29:32" x14ac:dyDescent="0.25">
      <c r="AC1286" s="19"/>
      <c r="AD1286" s="19"/>
      <c r="AE1286" s="19"/>
      <c r="AF1286" s="19"/>
    </row>
    <row r="1287" spans="29:32" x14ac:dyDescent="0.25">
      <c r="AC1287" s="19"/>
      <c r="AD1287" s="19"/>
      <c r="AE1287" s="19"/>
      <c r="AF1287" s="19"/>
    </row>
    <row r="1288" spans="29:32" x14ac:dyDescent="0.25">
      <c r="AC1288" s="19"/>
      <c r="AD1288" s="19"/>
      <c r="AE1288" s="19"/>
      <c r="AF1288" s="19"/>
    </row>
    <row r="1289" spans="29:32" x14ac:dyDescent="0.25">
      <c r="AC1289" s="19"/>
      <c r="AD1289" s="19"/>
      <c r="AE1289" s="19"/>
      <c r="AF1289" s="19"/>
    </row>
    <row r="1290" spans="29:32" x14ac:dyDescent="0.25">
      <c r="AC1290" s="19"/>
      <c r="AD1290" s="19"/>
      <c r="AE1290" s="19"/>
      <c r="AF1290" s="19"/>
    </row>
    <row r="1291" spans="29:32" x14ac:dyDescent="0.25">
      <c r="AC1291" s="19"/>
      <c r="AD1291" s="19"/>
      <c r="AE1291" s="19"/>
      <c r="AF1291" s="19"/>
    </row>
    <row r="1292" spans="29:32" x14ac:dyDescent="0.25">
      <c r="AC1292" s="19"/>
      <c r="AD1292" s="19"/>
      <c r="AE1292" s="19"/>
      <c r="AF1292" s="19"/>
    </row>
    <row r="1293" spans="29:32" x14ac:dyDescent="0.25">
      <c r="AC1293" s="19"/>
      <c r="AD1293" s="19"/>
      <c r="AE1293" s="19"/>
      <c r="AF1293" s="19"/>
    </row>
    <row r="1294" spans="29:32" x14ac:dyDescent="0.25">
      <c r="AC1294" s="19"/>
      <c r="AD1294" s="19"/>
      <c r="AE1294" s="19"/>
      <c r="AF1294" s="19"/>
    </row>
    <row r="1295" spans="29:32" x14ac:dyDescent="0.25">
      <c r="AC1295" s="19"/>
      <c r="AD1295" s="19"/>
      <c r="AE1295" s="19"/>
      <c r="AF1295" s="19"/>
    </row>
    <row r="1296" spans="29:32" x14ac:dyDescent="0.25">
      <c r="AC1296" s="19"/>
      <c r="AD1296" s="19"/>
      <c r="AE1296" s="19"/>
      <c r="AF1296" s="19"/>
    </row>
    <row r="1297" spans="29:32" x14ac:dyDescent="0.25">
      <c r="AC1297" s="19"/>
      <c r="AD1297" s="19"/>
      <c r="AE1297" s="19"/>
      <c r="AF1297" s="19"/>
    </row>
    <row r="1298" spans="29:32" x14ac:dyDescent="0.25">
      <c r="AC1298" s="19"/>
      <c r="AD1298" s="19"/>
      <c r="AE1298" s="19"/>
      <c r="AF1298" s="19"/>
    </row>
    <row r="1299" spans="29:32" x14ac:dyDescent="0.25">
      <c r="AC1299" s="19"/>
      <c r="AD1299" s="19"/>
      <c r="AE1299" s="19"/>
      <c r="AF1299" s="19"/>
    </row>
    <row r="1300" spans="29:32" x14ac:dyDescent="0.25">
      <c r="AC1300" s="19"/>
      <c r="AD1300" s="19"/>
      <c r="AE1300" s="19"/>
      <c r="AF1300" s="19"/>
    </row>
    <row r="1301" spans="29:32" x14ac:dyDescent="0.25">
      <c r="AC1301" s="19"/>
      <c r="AD1301" s="19"/>
      <c r="AE1301" s="19"/>
      <c r="AF1301" s="19"/>
    </row>
    <row r="1302" spans="29:32" x14ac:dyDescent="0.25">
      <c r="AC1302" s="19"/>
      <c r="AD1302" s="19"/>
      <c r="AE1302" s="19"/>
      <c r="AF1302" s="19"/>
    </row>
    <row r="1303" spans="29:32" x14ac:dyDescent="0.25">
      <c r="AC1303" s="19"/>
      <c r="AD1303" s="19"/>
      <c r="AE1303" s="19"/>
      <c r="AF1303" s="19"/>
    </row>
    <row r="1304" spans="29:32" x14ac:dyDescent="0.25">
      <c r="AC1304" s="19"/>
      <c r="AD1304" s="19"/>
      <c r="AE1304" s="19"/>
      <c r="AF1304" s="19"/>
    </row>
    <row r="1305" spans="29:32" x14ac:dyDescent="0.25">
      <c r="AC1305" s="19"/>
      <c r="AD1305" s="19"/>
      <c r="AE1305" s="19"/>
      <c r="AF1305" s="19"/>
    </row>
    <row r="1306" spans="29:32" x14ac:dyDescent="0.25">
      <c r="AC1306" s="19"/>
      <c r="AD1306" s="19"/>
      <c r="AE1306" s="19"/>
      <c r="AF1306" s="19"/>
    </row>
    <row r="1307" spans="29:32" x14ac:dyDescent="0.25">
      <c r="AC1307" s="19"/>
      <c r="AD1307" s="19"/>
      <c r="AE1307" s="19"/>
      <c r="AF1307" s="19"/>
    </row>
    <row r="1308" spans="29:32" x14ac:dyDescent="0.25">
      <c r="AC1308" s="19"/>
      <c r="AD1308" s="19"/>
      <c r="AE1308" s="19"/>
      <c r="AF1308" s="19"/>
    </row>
    <row r="1309" spans="29:32" x14ac:dyDescent="0.25">
      <c r="AC1309" s="19"/>
      <c r="AD1309" s="19"/>
      <c r="AE1309" s="19"/>
      <c r="AF1309" s="19"/>
    </row>
    <row r="1310" spans="29:32" x14ac:dyDescent="0.25">
      <c r="AC1310" s="19"/>
      <c r="AD1310" s="19"/>
      <c r="AE1310" s="19"/>
      <c r="AF1310" s="19"/>
    </row>
    <row r="1311" spans="29:32" x14ac:dyDescent="0.25">
      <c r="AC1311" s="19"/>
      <c r="AD1311" s="19"/>
      <c r="AE1311" s="19"/>
      <c r="AF1311" s="19"/>
    </row>
    <row r="1312" spans="29:32" x14ac:dyDescent="0.25">
      <c r="AC1312" s="19"/>
      <c r="AD1312" s="19"/>
      <c r="AE1312" s="19"/>
      <c r="AF1312" s="19"/>
    </row>
    <row r="1313" spans="29:32" x14ac:dyDescent="0.25">
      <c r="AC1313" s="19"/>
      <c r="AD1313" s="19"/>
      <c r="AE1313" s="19"/>
      <c r="AF1313" s="19"/>
    </row>
    <row r="1314" spans="29:32" x14ac:dyDescent="0.25">
      <c r="AC1314" s="19"/>
      <c r="AD1314" s="19"/>
      <c r="AE1314" s="19"/>
      <c r="AF1314" s="19"/>
    </row>
    <row r="1315" spans="29:32" x14ac:dyDescent="0.25">
      <c r="AC1315" s="19"/>
      <c r="AD1315" s="19"/>
      <c r="AE1315" s="19"/>
      <c r="AF1315" s="19"/>
    </row>
    <row r="1316" spans="29:32" x14ac:dyDescent="0.25">
      <c r="AC1316" s="19"/>
      <c r="AD1316" s="19"/>
      <c r="AE1316" s="19"/>
      <c r="AF1316" s="19"/>
    </row>
    <row r="1317" spans="29:32" x14ac:dyDescent="0.25">
      <c r="AC1317" s="19"/>
      <c r="AD1317" s="19"/>
      <c r="AE1317" s="19"/>
      <c r="AF1317" s="19"/>
    </row>
    <row r="1318" spans="29:32" x14ac:dyDescent="0.25">
      <c r="AC1318" s="19"/>
      <c r="AD1318" s="19"/>
      <c r="AE1318" s="19"/>
      <c r="AF1318" s="19"/>
    </row>
    <row r="1319" spans="29:32" x14ac:dyDescent="0.25">
      <c r="AC1319" s="19"/>
      <c r="AD1319" s="19"/>
      <c r="AE1319" s="19"/>
      <c r="AF1319" s="19"/>
    </row>
    <row r="1320" spans="29:32" x14ac:dyDescent="0.25">
      <c r="AC1320" s="19"/>
      <c r="AD1320" s="19"/>
      <c r="AE1320" s="19"/>
      <c r="AF1320" s="19"/>
    </row>
    <row r="1321" spans="29:32" x14ac:dyDescent="0.25">
      <c r="AC1321" s="19"/>
      <c r="AD1321" s="19"/>
      <c r="AE1321" s="19"/>
      <c r="AF1321" s="19"/>
    </row>
    <row r="1322" spans="29:32" x14ac:dyDescent="0.25">
      <c r="AC1322" s="19"/>
      <c r="AD1322" s="19"/>
      <c r="AE1322" s="19"/>
      <c r="AF1322" s="19"/>
    </row>
    <row r="1323" spans="29:32" x14ac:dyDescent="0.25">
      <c r="AC1323" s="19"/>
      <c r="AD1323" s="19"/>
      <c r="AE1323" s="19"/>
      <c r="AF1323" s="19"/>
    </row>
    <row r="1324" spans="29:32" x14ac:dyDescent="0.25">
      <c r="AC1324" s="19"/>
      <c r="AD1324" s="19"/>
      <c r="AE1324" s="19"/>
      <c r="AF1324" s="19"/>
    </row>
    <row r="1325" spans="29:32" x14ac:dyDescent="0.25">
      <c r="AC1325" s="19"/>
      <c r="AD1325" s="19"/>
      <c r="AE1325" s="19"/>
      <c r="AF1325" s="19"/>
    </row>
    <row r="1326" spans="29:32" x14ac:dyDescent="0.25">
      <c r="AC1326" s="19"/>
      <c r="AD1326" s="19"/>
      <c r="AE1326" s="19"/>
      <c r="AF1326" s="19"/>
    </row>
    <row r="1327" spans="29:32" x14ac:dyDescent="0.25">
      <c r="AC1327" s="19"/>
      <c r="AD1327" s="19"/>
      <c r="AE1327" s="19"/>
      <c r="AF1327" s="19"/>
    </row>
    <row r="1328" spans="29:32" x14ac:dyDescent="0.25">
      <c r="AC1328" s="19"/>
      <c r="AD1328" s="19"/>
      <c r="AE1328" s="19"/>
      <c r="AF1328" s="19"/>
    </row>
    <row r="1329" spans="29:32" x14ac:dyDescent="0.25">
      <c r="AC1329" s="19"/>
      <c r="AD1329" s="19"/>
      <c r="AE1329" s="19"/>
      <c r="AF1329" s="19"/>
    </row>
    <row r="1330" spans="29:32" x14ac:dyDescent="0.25">
      <c r="AC1330" s="19"/>
      <c r="AD1330" s="19"/>
      <c r="AE1330" s="19"/>
      <c r="AF1330" s="19"/>
    </row>
    <row r="1331" spans="29:32" x14ac:dyDescent="0.25">
      <c r="AC1331" s="19"/>
      <c r="AD1331" s="19"/>
      <c r="AE1331" s="19"/>
      <c r="AF1331" s="19"/>
    </row>
    <row r="1332" spans="29:32" x14ac:dyDescent="0.25">
      <c r="AC1332" s="19"/>
      <c r="AD1332" s="19"/>
      <c r="AE1332" s="19"/>
      <c r="AF1332" s="19"/>
    </row>
    <row r="1333" spans="29:32" x14ac:dyDescent="0.25">
      <c r="AC1333" s="19"/>
      <c r="AD1333" s="19"/>
      <c r="AE1333" s="19"/>
      <c r="AF1333" s="19"/>
    </row>
    <row r="1334" spans="29:32" x14ac:dyDescent="0.25">
      <c r="AC1334" s="19"/>
      <c r="AD1334" s="19"/>
      <c r="AE1334" s="19"/>
      <c r="AF1334" s="19"/>
    </row>
    <row r="1335" spans="29:32" x14ac:dyDescent="0.25">
      <c r="AC1335" s="19"/>
      <c r="AD1335" s="19"/>
      <c r="AE1335" s="19"/>
      <c r="AF1335" s="19"/>
    </row>
    <row r="1336" spans="29:32" x14ac:dyDescent="0.25">
      <c r="AC1336" s="19"/>
      <c r="AD1336" s="19"/>
      <c r="AE1336" s="19"/>
      <c r="AF1336" s="19"/>
    </row>
    <row r="1337" spans="29:32" x14ac:dyDescent="0.25">
      <c r="AC1337" s="19"/>
      <c r="AD1337" s="19"/>
      <c r="AE1337" s="19"/>
      <c r="AF1337" s="19"/>
    </row>
    <row r="1338" spans="29:32" x14ac:dyDescent="0.25">
      <c r="AC1338" s="19"/>
      <c r="AD1338" s="19"/>
      <c r="AE1338" s="19"/>
      <c r="AF1338" s="19"/>
    </row>
    <row r="1339" spans="29:32" x14ac:dyDescent="0.25">
      <c r="AC1339" s="19"/>
      <c r="AD1339" s="19"/>
      <c r="AE1339" s="19"/>
      <c r="AF1339" s="19"/>
    </row>
    <row r="1340" spans="29:32" x14ac:dyDescent="0.25">
      <c r="AC1340" s="19"/>
      <c r="AD1340" s="19"/>
      <c r="AE1340" s="19"/>
      <c r="AF1340" s="19"/>
    </row>
    <row r="1341" spans="29:32" x14ac:dyDescent="0.25">
      <c r="AC1341" s="19"/>
      <c r="AD1341" s="19"/>
      <c r="AE1341" s="19"/>
      <c r="AF1341" s="19"/>
    </row>
    <row r="1342" spans="29:32" x14ac:dyDescent="0.25">
      <c r="AC1342" s="19"/>
      <c r="AD1342" s="19"/>
      <c r="AE1342" s="19"/>
      <c r="AF1342" s="19"/>
    </row>
    <row r="1343" spans="29:32" x14ac:dyDescent="0.25">
      <c r="AC1343" s="19"/>
      <c r="AD1343" s="19"/>
      <c r="AE1343" s="19"/>
      <c r="AF1343" s="19"/>
    </row>
    <row r="1344" spans="29:32" x14ac:dyDescent="0.25">
      <c r="AC1344" s="19"/>
      <c r="AD1344" s="19"/>
      <c r="AE1344" s="19"/>
      <c r="AF1344" s="19"/>
    </row>
    <row r="1345" spans="29:32" x14ac:dyDescent="0.25">
      <c r="AC1345" s="19"/>
      <c r="AD1345" s="19"/>
      <c r="AE1345" s="19"/>
      <c r="AF1345" s="19"/>
    </row>
    <row r="1346" spans="29:32" x14ac:dyDescent="0.25">
      <c r="AC1346" s="19"/>
      <c r="AD1346" s="19"/>
      <c r="AE1346" s="19"/>
      <c r="AF1346" s="19"/>
    </row>
    <row r="1347" spans="29:32" x14ac:dyDescent="0.25">
      <c r="AC1347" s="19"/>
      <c r="AD1347" s="19"/>
      <c r="AE1347" s="19"/>
      <c r="AF1347" s="19"/>
    </row>
    <row r="1348" spans="29:32" x14ac:dyDescent="0.25">
      <c r="AC1348" s="19"/>
      <c r="AD1348" s="19"/>
      <c r="AE1348" s="19"/>
      <c r="AF1348" s="19"/>
    </row>
    <row r="1349" spans="29:32" x14ac:dyDescent="0.25">
      <c r="AC1349" s="19"/>
      <c r="AD1349" s="19"/>
      <c r="AE1349" s="19"/>
      <c r="AF1349" s="19"/>
    </row>
    <row r="1350" spans="29:32" x14ac:dyDescent="0.25">
      <c r="AC1350" s="19"/>
      <c r="AD1350" s="19"/>
      <c r="AE1350" s="19"/>
      <c r="AF1350" s="19"/>
    </row>
    <row r="1351" spans="29:32" x14ac:dyDescent="0.25">
      <c r="AC1351" s="19"/>
      <c r="AD1351" s="19"/>
      <c r="AE1351" s="19"/>
      <c r="AF1351" s="19"/>
    </row>
    <row r="1352" spans="29:32" x14ac:dyDescent="0.25">
      <c r="AC1352" s="19"/>
      <c r="AD1352" s="19"/>
      <c r="AE1352" s="19"/>
      <c r="AF1352" s="19"/>
    </row>
    <row r="1353" spans="29:32" x14ac:dyDescent="0.25">
      <c r="AC1353" s="19"/>
      <c r="AD1353" s="19"/>
      <c r="AE1353" s="19"/>
      <c r="AF1353" s="19"/>
    </row>
    <row r="1354" spans="29:32" x14ac:dyDescent="0.25">
      <c r="AC1354" s="19"/>
      <c r="AD1354" s="19"/>
      <c r="AE1354" s="19"/>
      <c r="AF1354" s="19"/>
    </row>
    <row r="1355" spans="29:32" x14ac:dyDescent="0.25">
      <c r="AC1355" s="19"/>
      <c r="AD1355" s="19"/>
      <c r="AE1355" s="19"/>
      <c r="AF1355" s="19"/>
    </row>
    <row r="1356" spans="29:32" x14ac:dyDescent="0.25">
      <c r="AC1356" s="19"/>
      <c r="AD1356" s="19"/>
      <c r="AE1356" s="19"/>
      <c r="AF1356" s="19"/>
    </row>
    <row r="1357" spans="29:32" x14ac:dyDescent="0.25">
      <c r="AC1357" s="19"/>
      <c r="AD1357" s="19"/>
      <c r="AE1357" s="19"/>
      <c r="AF1357" s="19"/>
    </row>
    <row r="1358" spans="29:32" x14ac:dyDescent="0.25">
      <c r="AC1358" s="19"/>
      <c r="AD1358" s="19"/>
      <c r="AE1358" s="19"/>
      <c r="AF1358" s="19"/>
    </row>
    <row r="1359" spans="29:32" x14ac:dyDescent="0.25">
      <c r="AC1359" s="19"/>
      <c r="AD1359" s="19"/>
      <c r="AE1359" s="19"/>
      <c r="AF1359" s="19"/>
    </row>
    <row r="1360" spans="29:32" x14ac:dyDescent="0.25">
      <c r="AC1360" s="19"/>
      <c r="AD1360" s="19"/>
      <c r="AE1360" s="19"/>
      <c r="AF1360" s="19"/>
    </row>
    <row r="1361" spans="29:32" x14ac:dyDescent="0.25">
      <c r="AC1361" s="19"/>
      <c r="AD1361" s="19"/>
      <c r="AE1361" s="19"/>
      <c r="AF1361" s="19"/>
    </row>
    <row r="1362" spans="29:32" x14ac:dyDescent="0.25">
      <c r="AC1362" s="19"/>
      <c r="AD1362" s="19"/>
      <c r="AE1362" s="19"/>
      <c r="AF1362" s="19"/>
    </row>
    <row r="1363" spans="29:32" x14ac:dyDescent="0.25">
      <c r="AC1363" s="19"/>
      <c r="AD1363" s="19"/>
      <c r="AE1363" s="19"/>
      <c r="AF1363" s="19"/>
    </row>
    <row r="1364" spans="29:32" x14ac:dyDescent="0.25">
      <c r="AC1364" s="19"/>
      <c r="AD1364" s="19"/>
      <c r="AE1364" s="19"/>
      <c r="AF1364" s="19"/>
    </row>
    <row r="1365" spans="29:32" x14ac:dyDescent="0.25">
      <c r="AC1365" s="19"/>
      <c r="AD1365" s="19"/>
      <c r="AE1365" s="19"/>
      <c r="AF1365" s="19"/>
    </row>
    <row r="1366" spans="29:32" x14ac:dyDescent="0.25">
      <c r="AC1366" s="19"/>
      <c r="AD1366" s="19"/>
      <c r="AE1366" s="19"/>
      <c r="AF1366" s="19"/>
    </row>
    <row r="1367" spans="29:32" x14ac:dyDescent="0.25">
      <c r="AC1367" s="19"/>
      <c r="AD1367" s="19"/>
      <c r="AE1367" s="19"/>
      <c r="AF1367" s="19"/>
    </row>
    <row r="1368" spans="29:32" x14ac:dyDescent="0.25">
      <c r="AC1368" s="19"/>
      <c r="AD1368" s="19"/>
      <c r="AE1368" s="19"/>
      <c r="AF1368" s="19"/>
    </row>
    <row r="1369" spans="29:32" x14ac:dyDescent="0.25">
      <c r="AC1369" s="19"/>
      <c r="AD1369" s="19"/>
      <c r="AE1369" s="19"/>
      <c r="AF1369" s="19"/>
    </row>
    <row r="1370" spans="29:32" x14ac:dyDescent="0.25">
      <c r="AC1370" s="19"/>
      <c r="AD1370" s="19"/>
      <c r="AE1370" s="19"/>
      <c r="AF1370" s="19"/>
    </row>
    <row r="1371" spans="29:32" x14ac:dyDescent="0.25">
      <c r="AC1371" s="19"/>
      <c r="AD1371" s="19"/>
      <c r="AE1371" s="19"/>
      <c r="AF1371" s="19"/>
    </row>
    <row r="1372" spans="29:32" x14ac:dyDescent="0.25">
      <c r="AC1372" s="19"/>
      <c r="AD1372" s="19"/>
      <c r="AE1372" s="19"/>
      <c r="AF1372" s="19"/>
    </row>
    <row r="1373" spans="29:32" x14ac:dyDescent="0.25">
      <c r="AC1373" s="19"/>
      <c r="AD1373" s="19"/>
      <c r="AE1373" s="19"/>
      <c r="AF1373" s="19"/>
    </row>
    <row r="1374" spans="29:32" x14ac:dyDescent="0.25">
      <c r="AC1374" s="19"/>
      <c r="AD1374" s="19"/>
      <c r="AE1374" s="19"/>
      <c r="AF1374" s="19"/>
    </row>
    <row r="1375" spans="29:32" x14ac:dyDescent="0.25">
      <c r="AC1375" s="19"/>
      <c r="AD1375" s="19"/>
      <c r="AE1375" s="19"/>
      <c r="AF1375" s="19"/>
    </row>
    <row r="1376" spans="29:32" x14ac:dyDescent="0.25">
      <c r="AC1376" s="19"/>
      <c r="AD1376" s="19"/>
      <c r="AE1376" s="19"/>
      <c r="AF1376" s="19"/>
    </row>
    <row r="1377" spans="29:32" x14ac:dyDescent="0.25">
      <c r="AC1377" s="19"/>
      <c r="AD1377" s="19"/>
      <c r="AE1377" s="19"/>
      <c r="AF1377" s="19"/>
    </row>
    <row r="1378" spans="29:32" x14ac:dyDescent="0.25">
      <c r="AC1378" s="19"/>
      <c r="AD1378" s="19"/>
      <c r="AE1378" s="19"/>
      <c r="AF1378" s="19"/>
    </row>
    <row r="1379" spans="29:32" x14ac:dyDescent="0.25">
      <c r="AC1379" s="19"/>
      <c r="AD1379" s="19"/>
      <c r="AE1379" s="19"/>
      <c r="AF1379" s="19"/>
    </row>
    <row r="1380" spans="29:32" x14ac:dyDescent="0.25">
      <c r="AC1380" s="19"/>
      <c r="AD1380" s="19"/>
      <c r="AE1380" s="19"/>
      <c r="AF1380" s="19"/>
    </row>
    <row r="1381" spans="29:32" x14ac:dyDescent="0.25">
      <c r="AC1381" s="19"/>
      <c r="AD1381" s="19"/>
      <c r="AE1381" s="19"/>
      <c r="AF1381" s="19"/>
    </row>
    <row r="1382" spans="29:32" x14ac:dyDescent="0.25">
      <c r="AC1382" s="19"/>
      <c r="AD1382" s="19"/>
      <c r="AE1382" s="19"/>
      <c r="AF1382" s="19"/>
    </row>
    <row r="1383" spans="29:32" x14ac:dyDescent="0.25">
      <c r="AC1383" s="19"/>
      <c r="AD1383" s="19"/>
      <c r="AE1383" s="19"/>
      <c r="AF1383" s="19"/>
    </row>
    <row r="1384" spans="29:32" x14ac:dyDescent="0.25">
      <c r="AC1384" s="19"/>
      <c r="AD1384" s="19"/>
      <c r="AE1384" s="19"/>
      <c r="AF1384" s="19"/>
    </row>
    <row r="1385" spans="29:32" x14ac:dyDescent="0.25">
      <c r="AC1385" s="19"/>
      <c r="AD1385" s="19"/>
      <c r="AE1385" s="19"/>
      <c r="AF1385" s="19"/>
    </row>
    <row r="1386" spans="29:32" x14ac:dyDescent="0.25">
      <c r="AC1386" s="19"/>
      <c r="AD1386" s="19"/>
      <c r="AE1386" s="19"/>
      <c r="AF1386" s="19"/>
    </row>
    <row r="1387" spans="29:32" x14ac:dyDescent="0.25">
      <c r="AC1387" s="19"/>
      <c r="AD1387" s="19"/>
      <c r="AE1387" s="19"/>
      <c r="AF1387" s="19"/>
    </row>
    <row r="1388" spans="29:32" x14ac:dyDescent="0.25">
      <c r="AC1388" s="19"/>
      <c r="AD1388" s="19"/>
      <c r="AE1388" s="19"/>
      <c r="AF1388" s="19"/>
    </row>
    <row r="1389" spans="29:32" x14ac:dyDescent="0.25">
      <c r="AC1389" s="19"/>
      <c r="AD1389" s="19"/>
      <c r="AE1389" s="19"/>
      <c r="AF1389" s="19"/>
    </row>
    <row r="1390" spans="29:32" x14ac:dyDescent="0.25">
      <c r="AC1390" s="19"/>
      <c r="AD1390" s="19"/>
      <c r="AE1390" s="19"/>
      <c r="AF1390" s="19"/>
    </row>
    <row r="1391" spans="29:32" x14ac:dyDescent="0.25">
      <c r="AC1391" s="19"/>
      <c r="AD1391" s="19"/>
      <c r="AE1391" s="19"/>
      <c r="AF1391" s="19"/>
    </row>
    <row r="1392" spans="29:32" x14ac:dyDescent="0.25">
      <c r="AC1392" s="19"/>
      <c r="AD1392" s="19"/>
      <c r="AE1392" s="19"/>
      <c r="AF1392" s="19"/>
    </row>
    <row r="1393" spans="29:32" x14ac:dyDescent="0.25">
      <c r="AC1393" s="19"/>
      <c r="AD1393" s="19"/>
      <c r="AE1393" s="19"/>
      <c r="AF1393" s="19"/>
    </row>
    <row r="1394" spans="29:32" x14ac:dyDescent="0.25">
      <c r="AC1394" s="19"/>
      <c r="AD1394" s="19"/>
      <c r="AE1394" s="19"/>
      <c r="AF1394" s="19"/>
    </row>
    <row r="1395" spans="29:32" x14ac:dyDescent="0.25">
      <c r="AC1395" s="19"/>
      <c r="AD1395" s="19"/>
      <c r="AE1395" s="19"/>
      <c r="AF1395" s="19"/>
    </row>
    <row r="1396" spans="29:32" x14ac:dyDescent="0.25">
      <c r="AC1396" s="19"/>
      <c r="AD1396" s="19"/>
      <c r="AE1396" s="19"/>
      <c r="AF1396" s="19"/>
    </row>
    <row r="1397" spans="29:32" x14ac:dyDescent="0.25">
      <c r="AC1397" s="19"/>
      <c r="AD1397" s="19"/>
      <c r="AE1397" s="19"/>
      <c r="AF1397" s="19"/>
    </row>
    <row r="1398" spans="29:32" x14ac:dyDescent="0.25">
      <c r="AC1398" s="19"/>
      <c r="AD1398" s="19"/>
      <c r="AE1398" s="19"/>
      <c r="AF1398" s="19"/>
    </row>
    <row r="1399" spans="29:32" x14ac:dyDescent="0.25">
      <c r="AC1399" s="19"/>
      <c r="AD1399" s="19"/>
      <c r="AE1399" s="19"/>
      <c r="AF1399" s="19"/>
    </row>
    <row r="1400" spans="29:32" x14ac:dyDescent="0.25">
      <c r="AC1400" s="19"/>
      <c r="AD1400" s="19"/>
      <c r="AE1400" s="19"/>
      <c r="AF1400" s="19"/>
    </row>
    <row r="1401" spans="29:32" x14ac:dyDescent="0.25">
      <c r="AC1401" s="19"/>
      <c r="AD1401" s="19"/>
      <c r="AE1401" s="19"/>
      <c r="AF1401" s="19"/>
    </row>
    <row r="1402" spans="29:32" x14ac:dyDescent="0.25">
      <c r="AC1402" s="19"/>
      <c r="AD1402" s="19"/>
      <c r="AE1402" s="19"/>
      <c r="AF1402" s="19"/>
    </row>
    <row r="1403" spans="29:32" x14ac:dyDescent="0.25">
      <c r="AC1403" s="19"/>
      <c r="AD1403" s="19"/>
      <c r="AE1403" s="19"/>
      <c r="AF1403" s="19"/>
    </row>
    <row r="1404" spans="29:32" x14ac:dyDescent="0.25">
      <c r="AC1404" s="19"/>
      <c r="AD1404" s="19"/>
      <c r="AE1404" s="19"/>
      <c r="AF1404" s="19"/>
    </row>
    <row r="1405" spans="29:32" x14ac:dyDescent="0.25">
      <c r="AC1405" s="19"/>
      <c r="AD1405" s="19"/>
      <c r="AE1405" s="19"/>
      <c r="AF1405" s="19"/>
    </row>
    <row r="1406" spans="29:32" x14ac:dyDescent="0.25">
      <c r="AC1406" s="19"/>
      <c r="AD1406" s="19"/>
      <c r="AE1406" s="19"/>
      <c r="AF1406" s="19"/>
    </row>
    <row r="1407" spans="29:32" x14ac:dyDescent="0.25">
      <c r="AC1407" s="19"/>
      <c r="AD1407" s="19"/>
      <c r="AE1407" s="19"/>
      <c r="AF1407" s="19"/>
    </row>
    <row r="1408" spans="29:32" x14ac:dyDescent="0.25">
      <c r="AC1408" s="19"/>
      <c r="AD1408" s="19"/>
      <c r="AE1408" s="19"/>
      <c r="AF1408" s="19"/>
    </row>
    <row r="1409" spans="29:32" x14ac:dyDescent="0.25">
      <c r="AC1409" s="19"/>
      <c r="AD1409" s="19"/>
      <c r="AE1409" s="19"/>
      <c r="AF1409" s="19"/>
    </row>
    <row r="1410" spans="29:32" x14ac:dyDescent="0.25">
      <c r="AC1410" s="19"/>
      <c r="AD1410" s="19"/>
      <c r="AE1410" s="19"/>
      <c r="AF1410" s="19"/>
    </row>
    <row r="1411" spans="29:32" x14ac:dyDescent="0.25">
      <c r="AC1411" s="19"/>
      <c r="AD1411" s="19"/>
      <c r="AE1411" s="19"/>
      <c r="AF1411" s="19"/>
    </row>
    <row r="1412" spans="29:32" x14ac:dyDescent="0.25">
      <c r="AC1412" s="19"/>
      <c r="AD1412" s="19"/>
      <c r="AE1412" s="19"/>
      <c r="AF1412" s="19"/>
    </row>
    <row r="1413" spans="29:32" x14ac:dyDescent="0.25">
      <c r="AC1413" s="19"/>
      <c r="AD1413" s="19"/>
      <c r="AE1413" s="19"/>
      <c r="AF1413" s="19"/>
    </row>
    <row r="1414" spans="29:32" x14ac:dyDescent="0.25">
      <c r="AC1414" s="19"/>
      <c r="AD1414" s="19"/>
      <c r="AE1414" s="19"/>
      <c r="AF1414" s="19"/>
    </row>
    <row r="1415" spans="29:32" x14ac:dyDescent="0.25">
      <c r="AC1415" s="19"/>
      <c r="AD1415" s="19"/>
      <c r="AE1415" s="19"/>
      <c r="AF1415" s="19"/>
    </row>
    <row r="1416" spans="29:32" x14ac:dyDescent="0.25">
      <c r="AC1416" s="19"/>
      <c r="AD1416" s="19"/>
      <c r="AE1416" s="19"/>
      <c r="AF1416" s="19"/>
    </row>
    <row r="1417" spans="29:32" x14ac:dyDescent="0.25">
      <c r="AC1417" s="19"/>
      <c r="AD1417" s="19"/>
      <c r="AE1417" s="19"/>
      <c r="AF1417" s="19"/>
    </row>
    <row r="1418" spans="29:32" x14ac:dyDescent="0.25">
      <c r="AC1418" s="19"/>
      <c r="AD1418" s="19"/>
      <c r="AE1418" s="19"/>
      <c r="AF1418" s="19"/>
    </row>
    <row r="1419" spans="29:32" x14ac:dyDescent="0.25">
      <c r="AC1419" s="19"/>
      <c r="AD1419" s="19"/>
      <c r="AE1419" s="19"/>
      <c r="AF1419" s="19"/>
    </row>
    <row r="1420" spans="29:32" x14ac:dyDescent="0.25">
      <c r="AC1420" s="19"/>
      <c r="AD1420" s="19"/>
      <c r="AE1420" s="19"/>
      <c r="AF1420" s="19"/>
    </row>
    <row r="1421" spans="29:32" x14ac:dyDescent="0.25">
      <c r="AC1421" s="19"/>
      <c r="AD1421" s="19"/>
      <c r="AE1421" s="19"/>
      <c r="AF1421" s="19"/>
    </row>
    <row r="1422" spans="29:32" x14ac:dyDescent="0.25">
      <c r="AC1422" s="19"/>
      <c r="AD1422" s="19"/>
      <c r="AE1422" s="19"/>
      <c r="AF1422" s="19"/>
    </row>
    <row r="1423" spans="29:32" x14ac:dyDescent="0.25">
      <c r="AC1423" s="19"/>
      <c r="AD1423" s="19"/>
      <c r="AE1423" s="19"/>
      <c r="AF1423" s="19"/>
    </row>
    <row r="1424" spans="29:32" x14ac:dyDescent="0.25">
      <c r="AC1424" s="19"/>
      <c r="AD1424" s="19"/>
      <c r="AE1424" s="19"/>
      <c r="AF1424" s="19"/>
    </row>
    <row r="1425" spans="29:32" x14ac:dyDescent="0.25">
      <c r="AC1425" s="19"/>
      <c r="AD1425" s="19"/>
      <c r="AE1425" s="19"/>
      <c r="AF1425" s="19"/>
    </row>
    <row r="1426" spans="29:32" x14ac:dyDescent="0.25">
      <c r="AC1426" s="19"/>
      <c r="AD1426" s="19"/>
      <c r="AE1426" s="19"/>
      <c r="AF1426" s="19"/>
    </row>
    <row r="1427" spans="29:32" x14ac:dyDescent="0.25">
      <c r="AC1427" s="19"/>
      <c r="AD1427" s="19"/>
      <c r="AE1427" s="19"/>
      <c r="AF1427" s="19"/>
    </row>
    <row r="1428" spans="29:32" x14ac:dyDescent="0.25">
      <c r="AC1428" s="19"/>
      <c r="AD1428" s="19"/>
      <c r="AE1428" s="19"/>
      <c r="AF1428" s="19"/>
    </row>
    <row r="1429" spans="29:32" x14ac:dyDescent="0.25">
      <c r="AC1429" s="19"/>
      <c r="AD1429" s="19"/>
      <c r="AE1429" s="19"/>
      <c r="AF1429" s="19"/>
    </row>
    <row r="1430" spans="29:32" x14ac:dyDescent="0.25">
      <c r="AC1430" s="19"/>
      <c r="AD1430" s="19"/>
      <c r="AE1430" s="19"/>
      <c r="AF1430" s="19"/>
    </row>
    <row r="1431" spans="29:32" x14ac:dyDescent="0.25">
      <c r="AC1431" s="19"/>
      <c r="AD1431" s="19"/>
      <c r="AE1431" s="19"/>
      <c r="AF1431" s="19"/>
    </row>
    <row r="1432" spans="29:32" x14ac:dyDescent="0.25">
      <c r="AC1432" s="19"/>
      <c r="AD1432" s="19"/>
      <c r="AE1432" s="19"/>
      <c r="AF1432" s="19"/>
    </row>
    <row r="1433" spans="29:32" x14ac:dyDescent="0.25">
      <c r="AC1433" s="19"/>
      <c r="AD1433" s="19"/>
      <c r="AE1433" s="19"/>
      <c r="AF1433" s="19"/>
    </row>
    <row r="1434" spans="29:32" x14ac:dyDescent="0.25">
      <c r="AC1434" s="19"/>
      <c r="AD1434" s="19"/>
      <c r="AE1434" s="19"/>
      <c r="AF1434" s="19"/>
    </row>
    <row r="1435" spans="29:32" x14ac:dyDescent="0.25">
      <c r="AC1435" s="19"/>
      <c r="AD1435" s="19"/>
      <c r="AE1435" s="19"/>
      <c r="AF1435" s="19"/>
    </row>
    <row r="1436" spans="29:32" x14ac:dyDescent="0.25">
      <c r="AC1436" s="19"/>
      <c r="AD1436" s="19"/>
      <c r="AE1436" s="19"/>
      <c r="AF1436" s="19"/>
    </row>
    <row r="1437" spans="29:32" x14ac:dyDescent="0.25">
      <c r="AC1437" s="19"/>
      <c r="AD1437" s="19"/>
      <c r="AE1437" s="19"/>
      <c r="AF1437" s="19"/>
    </row>
    <row r="1438" spans="29:32" x14ac:dyDescent="0.25">
      <c r="AC1438" s="19"/>
      <c r="AD1438" s="19"/>
      <c r="AE1438" s="19"/>
      <c r="AF1438" s="19"/>
    </row>
    <row r="1439" spans="29:32" x14ac:dyDescent="0.25">
      <c r="AC1439" s="19"/>
      <c r="AD1439" s="19"/>
      <c r="AE1439" s="19"/>
      <c r="AF1439" s="19"/>
    </row>
    <row r="1440" spans="29:32" x14ac:dyDescent="0.25">
      <c r="AC1440" s="19"/>
      <c r="AD1440" s="19"/>
      <c r="AE1440" s="19"/>
      <c r="AF1440" s="19"/>
    </row>
    <row r="1441" spans="29:32" x14ac:dyDescent="0.25">
      <c r="AC1441" s="19"/>
      <c r="AD1441" s="19"/>
      <c r="AE1441" s="19"/>
      <c r="AF1441" s="19"/>
    </row>
    <row r="1442" spans="29:32" x14ac:dyDescent="0.25">
      <c r="AC1442" s="19"/>
      <c r="AD1442" s="19"/>
      <c r="AE1442" s="19"/>
      <c r="AF1442" s="19"/>
    </row>
    <row r="1443" spans="29:32" x14ac:dyDescent="0.25">
      <c r="AC1443" s="19"/>
      <c r="AD1443" s="19"/>
      <c r="AE1443" s="19"/>
      <c r="AF1443" s="19"/>
    </row>
    <row r="1444" spans="29:32" x14ac:dyDescent="0.25">
      <c r="AC1444" s="19"/>
      <c r="AD1444" s="19"/>
      <c r="AE1444" s="19"/>
      <c r="AF1444" s="19"/>
    </row>
    <row r="1445" spans="29:32" x14ac:dyDescent="0.25">
      <c r="AC1445" s="19"/>
      <c r="AD1445" s="19"/>
      <c r="AE1445" s="19"/>
      <c r="AF1445" s="19"/>
    </row>
    <row r="1446" spans="29:32" x14ac:dyDescent="0.25">
      <c r="AC1446" s="19"/>
      <c r="AD1446" s="19"/>
      <c r="AE1446" s="19"/>
      <c r="AF1446" s="19"/>
    </row>
    <row r="1447" spans="29:32" x14ac:dyDescent="0.25">
      <c r="AC1447" s="19"/>
      <c r="AD1447" s="19"/>
      <c r="AE1447" s="19"/>
      <c r="AF1447" s="19"/>
    </row>
    <row r="1448" spans="29:32" x14ac:dyDescent="0.25">
      <c r="AC1448" s="19"/>
      <c r="AD1448" s="19"/>
      <c r="AE1448" s="19"/>
      <c r="AF1448" s="19"/>
    </row>
    <row r="1449" spans="29:32" x14ac:dyDescent="0.25">
      <c r="AC1449" s="19"/>
      <c r="AD1449" s="19"/>
      <c r="AE1449" s="19"/>
      <c r="AF1449" s="19"/>
    </row>
    <row r="1450" spans="29:32" x14ac:dyDescent="0.25">
      <c r="AC1450" s="19"/>
      <c r="AD1450" s="19"/>
      <c r="AE1450" s="19"/>
      <c r="AF1450" s="19"/>
    </row>
    <row r="1451" spans="29:32" x14ac:dyDescent="0.25">
      <c r="AC1451" s="19"/>
      <c r="AD1451" s="19"/>
      <c r="AE1451" s="19"/>
      <c r="AF1451" s="19"/>
    </row>
    <row r="1452" spans="29:32" x14ac:dyDescent="0.25">
      <c r="AC1452" s="19"/>
      <c r="AD1452" s="19"/>
      <c r="AE1452" s="19"/>
      <c r="AF1452" s="19"/>
    </row>
    <row r="1453" spans="29:32" x14ac:dyDescent="0.25">
      <c r="AC1453" s="19"/>
      <c r="AD1453" s="19"/>
      <c r="AE1453" s="19"/>
      <c r="AF1453" s="19"/>
    </row>
    <row r="1454" spans="29:32" x14ac:dyDescent="0.25">
      <c r="AC1454" s="19"/>
      <c r="AD1454" s="19"/>
      <c r="AE1454" s="19"/>
      <c r="AF1454" s="19"/>
    </row>
    <row r="1455" spans="29:32" x14ac:dyDescent="0.25">
      <c r="AC1455" s="19"/>
      <c r="AD1455" s="19"/>
      <c r="AE1455" s="19"/>
      <c r="AF1455" s="19"/>
    </row>
    <row r="1456" spans="29:32" x14ac:dyDescent="0.25">
      <c r="AC1456" s="19"/>
      <c r="AD1456" s="19"/>
      <c r="AE1456" s="19"/>
      <c r="AF1456" s="19"/>
    </row>
    <row r="1457" spans="29:32" x14ac:dyDescent="0.25">
      <c r="AC1457" s="19"/>
      <c r="AD1457" s="19"/>
      <c r="AE1457" s="19"/>
      <c r="AF1457" s="19"/>
    </row>
    <row r="1458" spans="29:32" x14ac:dyDescent="0.25">
      <c r="AC1458" s="19"/>
      <c r="AD1458" s="19"/>
      <c r="AE1458" s="19"/>
      <c r="AF1458" s="19"/>
    </row>
    <row r="1459" spans="29:32" x14ac:dyDescent="0.25">
      <c r="AC1459" s="19"/>
      <c r="AD1459" s="19"/>
      <c r="AE1459" s="19"/>
      <c r="AF1459" s="19"/>
    </row>
    <row r="1460" spans="29:32" x14ac:dyDescent="0.25">
      <c r="AC1460" s="19"/>
      <c r="AD1460" s="19"/>
      <c r="AE1460" s="19"/>
      <c r="AF1460" s="19"/>
    </row>
    <row r="1461" spans="29:32" x14ac:dyDescent="0.25">
      <c r="AC1461" s="19"/>
      <c r="AD1461" s="19"/>
      <c r="AE1461" s="19"/>
      <c r="AF1461" s="19"/>
    </row>
    <row r="1462" spans="29:32" x14ac:dyDescent="0.25">
      <c r="AC1462" s="19"/>
      <c r="AD1462" s="19"/>
      <c r="AE1462" s="19"/>
      <c r="AF1462" s="19"/>
    </row>
    <row r="1463" spans="29:32" x14ac:dyDescent="0.25">
      <c r="AC1463" s="19"/>
      <c r="AD1463" s="19"/>
      <c r="AE1463" s="19"/>
      <c r="AF1463" s="19"/>
    </row>
    <row r="1464" spans="29:32" x14ac:dyDescent="0.25">
      <c r="AC1464" s="19"/>
      <c r="AD1464" s="19"/>
      <c r="AE1464" s="19"/>
      <c r="AF1464" s="19"/>
    </row>
    <row r="1465" spans="29:32" x14ac:dyDescent="0.25">
      <c r="AC1465" s="19"/>
      <c r="AD1465" s="19"/>
      <c r="AE1465" s="19"/>
      <c r="AF1465" s="19"/>
    </row>
    <row r="1466" spans="29:32" x14ac:dyDescent="0.25">
      <c r="AC1466" s="19"/>
      <c r="AD1466" s="19"/>
      <c r="AE1466" s="19"/>
      <c r="AF1466" s="19"/>
    </row>
    <row r="1467" spans="29:32" x14ac:dyDescent="0.25">
      <c r="AC1467" s="19"/>
      <c r="AD1467" s="19"/>
      <c r="AE1467" s="19"/>
      <c r="AF1467" s="19"/>
    </row>
    <row r="1468" spans="29:32" x14ac:dyDescent="0.25">
      <c r="AC1468" s="19"/>
      <c r="AD1468" s="19"/>
      <c r="AE1468" s="19"/>
      <c r="AF1468" s="19"/>
    </row>
    <row r="1469" spans="29:32" x14ac:dyDescent="0.25">
      <c r="AC1469" s="19"/>
      <c r="AD1469" s="19"/>
      <c r="AE1469" s="19"/>
      <c r="AF1469" s="19"/>
    </row>
    <row r="1470" spans="29:32" x14ac:dyDescent="0.25">
      <c r="AC1470" s="19"/>
      <c r="AD1470" s="19"/>
      <c r="AE1470" s="19"/>
      <c r="AF1470" s="19"/>
    </row>
    <row r="1471" spans="29:32" x14ac:dyDescent="0.25">
      <c r="AC1471" s="19"/>
      <c r="AD1471" s="19"/>
      <c r="AE1471" s="19"/>
      <c r="AF1471" s="19"/>
    </row>
    <row r="1472" spans="29:32" x14ac:dyDescent="0.25">
      <c r="AC1472" s="19"/>
      <c r="AD1472" s="19"/>
      <c r="AE1472" s="19"/>
      <c r="AF1472" s="19"/>
    </row>
    <row r="1473" spans="29:32" x14ac:dyDescent="0.25">
      <c r="AC1473" s="19"/>
      <c r="AD1473" s="19"/>
      <c r="AE1473" s="19"/>
      <c r="AF1473" s="19"/>
    </row>
    <row r="1474" spans="29:32" x14ac:dyDescent="0.25">
      <c r="AC1474" s="19"/>
      <c r="AD1474" s="19"/>
      <c r="AE1474" s="19"/>
      <c r="AF1474" s="19"/>
    </row>
    <row r="1475" spans="29:32" x14ac:dyDescent="0.25">
      <c r="AC1475" s="19"/>
      <c r="AD1475" s="19"/>
      <c r="AE1475" s="19"/>
      <c r="AF1475" s="19"/>
    </row>
    <row r="1476" spans="29:32" x14ac:dyDescent="0.25">
      <c r="AC1476" s="19"/>
      <c r="AD1476" s="19"/>
      <c r="AE1476" s="19"/>
      <c r="AF1476" s="19"/>
    </row>
    <row r="1477" spans="29:32" x14ac:dyDescent="0.25">
      <c r="AC1477" s="19"/>
      <c r="AD1477" s="19"/>
      <c r="AE1477" s="19"/>
      <c r="AF1477" s="19"/>
    </row>
    <row r="1478" spans="29:32" x14ac:dyDescent="0.25">
      <c r="AC1478" s="19"/>
      <c r="AD1478" s="19"/>
      <c r="AE1478" s="19"/>
      <c r="AF1478" s="19"/>
    </row>
    <row r="1479" spans="29:32" x14ac:dyDescent="0.25">
      <c r="AC1479" s="19"/>
      <c r="AD1479" s="19"/>
      <c r="AE1479" s="19"/>
      <c r="AF1479" s="19"/>
    </row>
    <row r="1480" spans="29:32" x14ac:dyDescent="0.25">
      <c r="AC1480" s="19"/>
      <c r="AD1480" s="19"/>
      <c r="AE1480" s="19"/>
      <c r="AF1480" s="19"/>
    </row>
    <row r="1481" spans="29:32" x14ac:dyDescent="0.25">
      <c r="AC1481" s="19"/>
      <c r="AD1481" s="19"/>
      <c r="AE1481" s="19"/>
      <c r="AF1481" s="19"/>
    </row>
    <row r="1482" spans="29:32" x14ac:dyDescent="0.25">
      <c r="AC1482" s="19"/>
      <c r="AD1482" s="19"/>
      <c r="AE1482" s="19"/>
      <c r="AF1482" s="19"/>
    </row>
    <row r="1483" spans="29:32" x14ac:dyDescent="0.25">
      <c r="AC1483" s="19"/>
      <c r="AD1483" s="19"/>
      <c r="AE1483" s="19"/>
      <c r="AF1483" s="19"/>
    </row>
    <row r="1484" spans="29:32" x14ac:dyDescent="0.25">
      <c r="AC1484" s="19"/>
      <c r="AD1484" s="19"/>
      <c r="AE1484" s="19"/>
      <c r="AF1484" s="19"/>
    </row>
    <row r="1485" spans="29:32" x14ac:dyDescent="0.25">
      <c r="AC1485" s="19"/>
      <c r="AD1485" s="19"/>
      <c r="AE1485" s="19"/>
      <c r="AF1485" s="19"/>
    </row>
    <row r="1486" spans="29:32" x14ac:dyDescent="0.25">
      <c r="AC1486" s="19"/>
      <c r="AD1486" s="19"/>
      <c r="AE1486" s="19"/>
      <c r="AF1486" s="19"/>
    </row>
    <row r="1487" spans="29:32" x14ac:dyDescent="0.25">
      <c r="AC1487" s="19"/>
      <c r="AD1487" s="19"/>
      <c r="AE1487" s="19"/>
      <c r="AF1487" s="19"/>
    </row>
    <row r="1488" spans="29:32" x14ac:dyDescent="0.25">
      <c r="AC1488" s="19"/>
      <c r="AD1488" s="19"/>
      <c r="AE1488" s="19"/>
      <c r="AF1488" s="19"/>
    </row>
    <row r="1489" spans="29:32" x14ac:dyDescent="0.25">
      <c r="AC1489" s="19"/>
      <c r="AD1489" s="19"/>
      <c r="AE1489" s="19"/>
      <c r="AF1489" s="19"/>
    </row>
    <row r="1490" spans="29:32" x14ac:dyDescent="0.25">
      <c r="AC1490" s="19"/>
      <c r="AD1490" s="19"/>
      <c r="AE1490" s="19"/>
      <c r="AF1490" s="19"/>
    </row>
    <row r="1491" spans="29:32" x14ac:dyDescent="0.25">
      <c r="AC1491" s="19"/>
      <c r="AD1491" s="19"/>
      <c r="AE1491" s="19"/>
      <c r="AF1491" s="19"/>
    </row>
    <row r="1492" spans="29:32" x14ac:dyDescent="0.25">
      <c r="AC1492" s="19"/>
      <c r="AD1492" s="19"/>
      <c r="AE1492" s="19"/>
      <c r="AF1492" s="19"/>
    </row>
    <row r="1493" spans="29:32" x14ac:dyDescent="0.25">
      <c r="AC1493" s="19"/>
      <c r="AD1493" s="19"/>
      <c r="AE1493" s="19"/>
      <c r="AF1493" s="19"/>
    </row>
    <row r="1494" spans="29:32" x14ac:dyDescent="0.25">
      <c r="AC1494" s="19"/>
      <c r="AD1494" s="19"/>
      <c r="AE1494" s="19"/>
      <c r="AF1494" s="19"/>
    </row>
    <row r="1495" spans="29:32" x14ac:dyDescent="0.25">
      <c r="AC1495" s="19"/>
      <c r="AD1495" s="19"/>
      <c r="AE1495" s="19"/>
      <c r="AF1495" s="19"/>
    </row>
    <row r="1496" spans="29:32" x14ac:dyDescent="0.25">
      <c r="AC1496" s="19"/>
      <c r="AD1496" s="19"/>
      <c r="AE1496" s="19"/>
      <c r="AF1496" s="19"/>
    </row>
    <row r="1497" spans="29:32" x14ac:dyDescent="0.25">
      <c r="AC1497" s="19"/>
      <c r="AD1497" s="19"/>
      <c r="AE1497" s="19"/>
      <c r="AF1497" s="19"/>
    </row>
    <row r="1498" spans="29:32" x14ac:dyDescent="0.25">
      <c r="AC1498" s="19"/>
      <c r="AD1498" s="19"/>
      <c r="AE1498" s="19"/>
      <c r="AF1498" s="19"/>
    </row>
    <row r="1499" spans="29:32" x14ac:dyDescent="0.25">
      <c r="AC1499" s="19"/>
      <c r="AD1499" s="19"/>
      <c r="AE1499" s="19"/>
      <c r="AF1499" s="19"/>
    </row>
    <row r="1500" spans="29:32" x14ac:dyDescent="0.25">
      <c r="AC1500" s="19"/>
      <c r="AD1500" s="19"/>
      <c r="AE1500" s="19"/>
      <c r="AF1500" s="19"/>
    </row>
    <row r="1501" spans="29:32" x14ac:dyDescent="0.25">
      <c r="AC1501" s="19"/>
      <c r="AD1501" s="19"/>
      <c r="AE1501" s="19"/>
      <c r="AF1501" s="19"/>
    </row>
    <row r="1502" spans="29:32" x14ac:dyDescent="0.25">
      <c r="AC1502" s="19"/>
      <c r="AD1502" s="19"/>
      <c r="AE1502" s="19"/>
      <c r="AF1502" s="19"/>
    </row>
    <row r="1503" spans="29:32" x14ac:dyDescent="0.25">
      <c r="AC1503" s="19"/>
      <c r="AD1503" s="19"/>
      <c r="AE1503" s="19"/>
      <c r="AF1503" s="19"/>
    </row>
    <row r="1504" spans="29:32" x14ac:dyDescent="0.25">
      <c r="AC1504" s="19"/>
      <c r="AD1504" s="19"/>
      <c r="AE1504" s="19"/>
      <c r="AF1504" s="19"/>
    </row>
    <row r="1505" spans="29:32" x14ac:dyDescent="0.25">
      <c r="AC1505" s="19"/>
      <c r="AD1505" s="19"/>
      <c r="AE1505" s="19"/>
      <c r="AF1505" s="19"/>
    </row>
    <row r="1506" spans="29:32" x14ac:dyDescent="0.25">
      <c r="AC1506" s="19"/>
      <c r="AD1506" s="19"/>
      <c r="AE1506" s="19"/>
      <c r="AF1506" s="19"/>
    </row>
    <row r="1507" spans="29:32" x14ac:dyDescent="0.25">
      <c r="AC1507" s="19"/>
      <c r="AD1507" s="19"/>
      <c r="AE1507" s="19"/>
      <c r="AF1507" s="19"/>
    </row>
    <row r="1508" spans="29:32" x14ac:dyDescent="0.25">
      <c r="AC1508" s="19"/>
      <c r="AD1508" s="19"/>
      <c r="AE1508" s="19"/>
      <c r="AF1508" s="19"/>
    </row>
    <row r="1509" spans="29:32" x14ac:dyDescent="0.25">
      <c r="AC1509" s="19"/>
      <c r="AD1509" s="19"/>
      <c r="AE1509" s="19"/>
      <c r="AF1509" s="19"/>
    </row>
    <row r="1510" spans="29:32" x14ac:dyDescent="0.25">
      <c r="AC1510" s="19"/>
      <c r="AD1510" s="19"/>
      <c r="AE1510" s="19"/>
      <c r="AF1510" s="19"/>
    </row>
    <row r="1511" spans="29:32" x14ac:dyDescent="0.25">
      <c r="AC1511" s="19"/>
      <c r="AD1511" s="19"/>
      <c r="AE1511" s="19"/>
      <c r="AF1511" s="19"/>
    </row>
    <row r="1512" spans="29:32" x14ac:dyDescent="0.25">
      <c r="AC1512" s="19"/>
      <c r="AD1512" s="19"/>
      <c r="AE1512" s="19"/>
      <c r="AF1512" s="19"/>
    </row>
    <row r="1513" spans="29:32" x14ac:dyDescent="0.25">
      <c r="AC1513" s="19"/>
      <c r="AD1513" s="19"/>
      <c r="AE1513" s="19"/>
      <c r="AF1513" s="19"/>
    </row>
    <row r="1514" spans="29:32" x14ac:dyDescent="0.25">
      <c r="AC1514" s="19"/>
      <c r="AD1514" s="19"/>
      <c r="AE1514" s="19"/>
      <c r="AF1514" s="19"/>
    </row>
    <row r="1515" spans="29:32" x14ac:dyDescent="0.25">
      <c r="AC1515" s="19"/>
      <c r="AD1515" s="19"/>
      <c r="AE1515" s="19"/>
      <c r="AF1515" s="19"/>
    </row>
    <row r="1516" spans="29:32" x14ac:dyDescent="0.25">
      <c r="AC1516" s="19"/>
      <c r="AD1516" s="19"/>
      <c r="AE1516" s="19"/>
      <c r="AF1516" s="19"/>
    </row>
    <row r="1517" spans="29:32" x14ac:dyDescent="0.25">
      <c r="AC1517" s="19"/>
      <c r="AD1517" s="19"/>
      <c r="AE1517" s="19"/>
      <c r="AF1517" s="19"/>
    </row>
    <row r="1518" spans="29:32" x14ac:dyDescent="0.25">
      <c r="AC1518" s="19"/>
      <c r="AD1518" s="19"/>
      <c r="AE1518" s="19"/>
      <c r="AF1518" s="19"/>
    </row>
    <row r="1519" spans="29:32" x14ac:dyDescent="0.25">
      <c r="AC1519" s="19"/>
      <c r="AD1519" s="19"/>
      <c r="AE1519" s="19"/>
      <c r="AF1519" s="19"/>
    </row>
    <row r="1520" spans="29:32" x14ac:dyDescent="0.25">
      <c r="AC1520" s="19"/>
      <c r="AD1520" s="19"/>
      <c r="AE1520" s="19"/>
      <c r="AF1520" s="19"/>
    </row>
    <row r="1521" spans="29:32" x14ac:dyDescent="0.25">
      <c r="AC1521" s="19"/>
      <c r="AD1521" s="19"/>
      <c r="AE1521" s="19"/>
      <c r="AF1521" s="19"/>
    </row>
    <row r="1522" spans="29:32" x14ac:dyDescent="0.25">
      <c r="AC1522" s="19"/>
      <c r="AD1522" s="19"/>
      <c r="AE1522" s="19"/>
      <c r="AF1522" s="19"/>
    </row>
    <row r="1523" spans="29:32" x14ac:dyDescent="0.25">
      <c r="AC1523" s="19"/>
      <c r="AD1523" s="19"/>
      <c r="AE1523" s="19"/>
      <c r="AF1523" s="19"/>
    </row>
    <row r="1524" spans="29:32" x14ac:dyDescent="0.25">
      <c r="AC1524" s="19"/>
      <c r="AD1524" s="19"/>
      <c r="AE1524" s="19"/>
      <c r="AF1524" s="19"/>
    </row>
    <row r="1525" spans="29:32" x14ac:dyDescent="0.25">
      <c r="AC1525" s="19"/>
      <c r="AD1525" s="19"/>
      <c r="AE1525" s="19"/>
      <c r="AF1525" s="19"/>
    </row>
    <row r="1526" spans="29:32" x14ac:dyDescent="0.25">
      <c r="AC1526" s="19"/>
      <c r="AD1526" s="19"/>
      <c r="AE1526" s="19"/>
      <c r="AF1526" s="19"/>
    </row>
    <row r="1527" spans="29:32" x14ac:dyDescent="0.25">
      <c r="AC1527" s="19"/>
      <c r="AD1527" s="19"/>
      <c r="AE1527" s="19"/>
      <c r="AF1527" s="19"/>
    </row>
    <row r="1528" spans="29:32" x14ac:dyDescent="0.25">
      <c r="AC1528" s="19"/>
      <c r="AD1528" s="19"/>
      <c r="AE1528" s="19"/>
      <c r="AF1528" s="19"/>
    </row>
    <row r="1529" spans="29:32" x14ac:dyDescent="0.25">
      <c r="AC1529" s="19"/>
      <c r="AD1529" s="19"/>
      <c r="AE1529" s="19"/>
      <c r="AF1529" s="19"/>
    </row>
    <row r="1530" spans="29:32" x14ac:dyDescent="0.25">
      <c r="AC1530" s="19"/>
      <c r="AD1530" s="19"/>
      <c r="AE1530" s="19"/>
      <c r="AF1530" s="19"/>
    </row>
    <row r="1531" spans="29:32" x14ac:dyDescent="0.25">
      <c r="AC1531" s="19"/>
      <c r="AD1531" s="19"/>
      <c r="AE1531" s="19"/>
      <c r="AF1531" s="19"/>
    </row>
    <row r="1532" spans="29:32" x14ac:dyDescent="0.25">
      <c r="AC1532" s="19"/>
      <c r="AD1532" s="19"/>
      <c r="AE1532" s="19"/>
      <c r="AF1532" s="19"/>
    </row>
    <row r="1533" spans="29:32" x14ac:dyDescent="0.25">
      <c r="AC1533" s="19"/>
      <c r="AD1533" s="19"/>
      <c r="AE1533" s="19"/>
      <c r="AF1533" s="19"/>
    </row>
    <row r="1534" spans="29:32" x14ac:dyDescent="0.25">
      <c r="AC1534" s="19"/>
      <c r="AD1534" s="19"/>
      <c r="AE1534" s="19"/>
      <c r="AF1534" s="19"/>
    </row>
    <row r="1535" spans="29:32" x14ac:dyDescent="0.25">
      <c r="AC1535" s="19"/>
      <c r="AD1535" s="19"/>
      <c r="AE1535" s="19"/>
      <c r="AF1535" s="19"/>
    </row>
    <row r="1536" spans="29:32" x14ac:dyDescent="0.25">
      <c r="AC1536" s="19"/>
      <c r="AD1536" s="19"/>
      <c r="AE1536" s="19"/>
      <c r="AF1536" s="19"/>
    </row>
    <row r="1537" spans="29:32" x14ac:dyDescent="0.25">
      <c r="AC1537" s="19"/>
      <c r="AD1537" s="19"/>
      <c r="AE1537" s="19"/>
      <c r="AF1537" s="19"/>
    </row>
    <row r="1538" spans="29:32" x14ac:dyDescent="0.25">
      <c r="AC1538" s="19"/>
      <c r="AD1538" s="19"/>
      <c r="AE1538" s="19"/>
      <c r="AF1538" s="19"/>
    </row>
    <row r="1539" spans="29:32" x14ac:dyDescent="0.25">
      <c r="AC1539" s="19"/>
      <c r="AD1539" s="19"/>
      <c r="AE1539" s="19"/>
      <c r="AF1539" s="19"/>
    </row>
    <row r="1540" spans="29:32" x14ac:dyDescent="0.25">
      <c r="AC1540" s="19"/>
      <c r="AD1540" s="19"/>
      <c r="AE1540" s="19"/>
      <c r="AF1540" s="19"/>
    </row>
    <row r="1541" spans="29:32" x14ac:dyDescent="0.25">
      <c r="AC1541" s="19"/>
      <c r="AD1541" s="19"/>
      <c r="AE1541" s="19"/>
      <c r="AF1541" s="19"/>
    </row>
    <row r="1542" spans="29:32" x14ac:dyDescent="0.25">
      <c r="AC1542" s="19"/>
      <c r="AD1542" s="19"/>
      <c r="AE1542" s="19"/>
      <c r="AF1542" s="19"/>
    </row>
    <row r="1543" spans="29:32" x14ac:dyDescent="0.25">
      <c r="AC1543" s="19"/>
      <c r="AD1543" s="19"/>
      <c r="AE1543" s="19"/>
      <c r="AF1543" s="19"/>
    </row>
    <row r="1544" spans="29:32" x14ac:dyDescent="0.25">
      <c r="AC1544" s="19"/>
      <c r="AD1544" s="19"/>
      <c r="AE1544" s="19"/>
      <c r="AF1544" s="19"/>
    </row>
    <row r="1545" spans="29:32" x14ac:dyDescent="0.25">
      <c r="AC1545" s="19"/>
      <c r="AD1545" s="19"/>
      <c r="AE1545" s="19"/>
      <c r="AF1545" s="19"/>
    </row>
    <row r="1546" spans="29:32" x14ac:dyDescent="0.25">
      <c r="AC1546" s="19"/>
      <c r="AD1546" s="19"/>
      <c r="AE1546" s="19"/>
      <c r="AF1546" s="19"/>
    </row>
    <row r="1547" spans="29:32" x14ac:dyDescent="0.25">
      <c r="AC1547" s="19"/>
      <c r="AD1547" s="19"/>
      <c r="AE1547" s="19"/>
      <c r="AF1547" s="19"/>
    </row>
    <row r="1548" spans="29:32" x14ac:dyDescent="0.25">
      <c r="AC1548" s="19"/>
      <c r="AD1548" s="19"/>
      <c r="AE1548" s="19"/>
      <c r="AF1548" s="19"/>
    </row>
    <row r="1549" spans="29:32" x14ac:dyDescent="0.25">
      <c r="AC1549" s="19"/>
      <c r="AD1549" s="19"/>
      <c r="AE1549" s="19"/>
      <c r="AF1549" s="19"/>
    </row>
    <row r="1550" spans="29:32" x14ac:dyDescent="0.25">
      <c r="AC1550" s="19"/>
      <c r="AD1550" s="19"/>
      <c r="AE1550" s="19"/>
      <c r="AF1550" s="19"/>
    </row>
    <row r="1551" spans="29:32" x14ac:dyDescent="0.25">
      <c r="AC1551" s="19"/>
      <c r="AD1551" s="19"/>
      <c r="AE1551" s="19"/>
      <c r="AF1551" s="19"/>
    </row>
    <row r="1552" spans="29:32" x14ac:dyDescent="0.25">
      <c r="AC1552" s="19"/>
      <c r="AD1552" s="19"/>
      <c r="AE1552" s="19"/>
      <c r="AF1552" s="19"/>
    </row>
    <row r="1553" spans="29:32" x14ac:dyDescent="0.25">
      <c r="AC1553" s="19"/>
      <c r="AD1553" s="19"/>
      <c r="AE1553" s="19"/>
      <c r="AF1553" s="19"/>
    </row>
    <row r="1554" spans="29:32" x14ac:dyDescent="0.25">
      <c r="AC1554" s="19"/>
      <c r="AD1554" s="19"/>
      <c r="AE1554" s="19"/>
      <c r="AF1554" s="19"/>
    </row>
    <row r="1555" spans="29:32" x14ac:dyDescent="0.25">
      <c r="AC1555" s="19"/>
      <c r="AD1555" s="19"/>
      <c r="AE1555" s="19"/>
      <c r="AF1555" s="19"/>
    </row>
    <row r="1556" spans="29:32" x14ac:dyDescent="0.25">
      <c r="AC1556" s="19"/>
      <c r="AD1556" s="19"/>
      <c r="AE1556" s="19"/>
      <c r="AF1556" s="19"/>
    </row>
    <row r="1557" spans="29:32" x14ac:dyDescent="0.25">
      <c r="AC1557" s="19"/>
      <c r="AD1557" s="19"/>
      <c r="AE1557" s="19"/>
      <c r="AF1557" s="19"/>
    </row>
    <row r="1558" spans="29:32" x14ac:dyDescent="0.25">
      <c r="AC1558" s="19"/>
      <c r="AD1558" s="19"/>
      <c r="AE1558" s="19"/>
      <c r="AF1558" s="19"/>
    </row>
    <row r="1559" spans="29:32" x14ac:dyDescent="0.25">
      <c r="AC1559" s="19"/>
      <c r="AD1559" s="19"/>
      <c r="AE1559" s="19"/>
      <c r="AF1559" s="19"/>
    </row>
    <row r="1560" spans="29:32" x14ac:dyDescent="0.25">
      <c r="AC1560" s="19"/>
      <c r="AD1560" s="19"/>
      <c r="AE1560" s="19"/>
      <c r="AF1560" s="19"/>
    </row>
    <row r="1561" spans="29:32" x14ac:dyDescent="0.25">
      <c r="AC1561" s="19"/>
      <c r="AD1561" s="19"/>
      <c r="AE1561" s="19"/>
      <c r="AF1561" s="19"/>
    </row>
    <row r="1562" spans="29:32" x14ac:dyDescent="0.25">
      <c r="AC1562" s="19"/>
      <c r="AD1562" s="19"/>
      <c r="AE1562" s="19"/>
      <c r="AF1562" s="19"/>
    </row>
    <row r="1563" spans="29:32" x14ac:dyDescent="0.25">
      <c r="AC1563" s="19"/>
      <c r="AD1563" s="19"/>
      <c r="AE1563" s="19"/>
      <c r="AF1563" s="19"/>
    </row>
    <row r="1564" spans="29:32" x14ac:dyDescent="0.25">
      <c r="AC1564" s="19"/>
      <c r="AD1564" s="19"/>
      <c r="AE1564" s="19"/>
      <c r="AF1564" s="19"/>
    </row>
    <row r="1565" spans="29:32" x14ac:dyDescent="0.25">
      <c r="AC1565" s="19"/>
      <c r="AD1565" s="19"/>
      <c r="AE1565" s="19"/>
      <c r="AF1565" s="19"/>
    </row>
    <row r="1566" spans="29:32" x14ac:dyDescent="0.25">
      <c r="AC1566" s="19"/>
      <c r="AD1566" s="19"/>
      <c r="AE1566" s="19"/>
      <c r="AF1566" s="19"/>
    </row>
    <row r="1567" spans="29:32" x14ac:dyDescent="0.25">
      <c r="AC1567" s="19"/>
      <c r="AD1567" s="19"/>
      <c r="AE1567" s="19"/>
      <c r="AF1567" s="19"/>
    </row>
    <row r="1568" spans="29:32" x14ac:dyDescent="0.25">
      <c r="AC1568" s="19"/>
      <c r="AD1568" s="19"/>
      <c r="AE1568" s="19"/>
      <c r="AF1568" s="19"/>
    </row>
    <row r="1569" spans="29:32" x14ac:dyDescent="0.25">
      <c r="AC1569" s="19"/>
      <c r="AD1569" s="19"/>
      <c r="AE1569" s="19"/>
      <c r="AF1569" s="19"/>
    </row>
    <row r="1570" spans="29:32" x14ac:dyDescent="0.25">
      <c r="AC1570" s="19"/>
      <c r="AD1570" s="19"/>
      <c r="AE1570" s="19"/>
      <c r="AF1570" s="19"/>
    </row>
    <row r="1571" spans="29:32" x14ac:dyDescent="0.25">
      <c r="AC1571" s="19"/>
      <c r="AD1571" s="19"/>
      <c r="AE1571" s="19"/>
      <c r="AF1571" s="19"/>
    </row>
    <row r="1572" spans="29:32" x14ac:dyDescent="0.25">
      <c r="AC1572" s="19"/>
      <c r="AD1572" s="19"/>
      <c r="AE1572" s="19"/>
      <c r="AF1572" s="19"/>
    </row>
    <row r="1573" spans="29:32" x14ac:dyDescent="0.25">
      <c r="AC1573" s="19"/>
      <c r="AD1573" s="19"/>
      <c r="AE1573" s="19"/>
      <c r="AF1573" s="19"/>
    </row>
    <row r="1574" spans="29:32" x14ac:dyDescent="0.25">
      <c r="AC1574" s="19"/>
      <c r="AD1574" s="19"/>
      <c r="AE1574" s="19"/>
      <c r="AF1574" s="19"/>
    </row>
    <row r="1575" spans="29:32" x14ac:dyDescent="0.25">
      <c r="AC1575" s="19"/>
      <c r="AD1575" s="19"/>
      <c r="AE1575" s="19"/>
      <c r="AF1575" s="19"/>
    </row>
    <row r="1576" spans="29:32" x14ac:dyDescent="0.25">
      <c r="AC1576" s="19"/>
      <c r="AD1576" s="19"/>
      <c r="AE1576" s="19"/>
      <c r="AF1576" s="19"/>
    </row>
    <row r="1577" spans="29:32" x14ac:dyDescent="0.25">
      <c r="AC1577" s="19"/>
      <c r="AD1577" s="19"/>
      <c r="AE1577" s="19"/>
      <c r="AF1577" s="19"/>
    </row>
    <row r="1578" spans="29:32" x14ac:dyDescent="0.25">
      <c r="AC1578" s="19"/>
      <c r="AD1578" s="19"/>
      <c r="AE1578" s="19"/>
      <c r="AF1578" s="19"/>
    </row>
    <row r="1579" spans="29:32" x14ac:dyDescent="0.25">
      <c r="AC1579" s="19"/>
      <c r="AD1579" s="19"/>
      <c r="AE1579" s="19"/>
      <c r="AF1579" s="19"/>
    </row>
    <row r="1580" spans="29:32" x14ac:dyDescent="0.25">
      <c r="AC1580" s="19"/>
      <c r="AD1580" s="19"/>
      <c r="AE1580" s="19"/>
      <c r="AF1580" s="19"/>
    </row>
    <row r="1581" spans="29:32" x14ac:dyDescent="0.25">
      <c r="AC1581" s="19"/>
      <c r="AD1581" s="19"/>
      <c r="AE1581" s="19"/>
      <c r="AF1581" s="19"/>
    </row>
    <row r="1582" spans="29:32" x14ac:dyDescent="0.25">
      <c r="AC1582" s="19"/>
      <c r="AD1582" s="19"/>
      <c r="AE1582" s="19"/>
      <c r="AF1582" s="19"/>
    </row>
    <row r="1583" spans="29:32" x14ac:dyDescent="0.25">
      <c r="AC1583" s="19"/>
      <c r="AD1583" s="19"/>
      <c r="AE1583" s="19"/>
      <c r="AF1583" s="19"/>
    </row>
    <row r="1584" spans="29:32" x14ac:dyDescent="0.25">
      <c r="AC1584" s="19"/>
      <c r="AD1584" s="19"/>
      <c r="AE1584" s="19"/>
      <c r="AF1584" s="19"/>
    </row>
    <row r="1585" spans="29:32" x14ac:dyDescent="0.25">
      <c r="AC1585" s="19"/>
      <c r="AD1585" s="19"/>
      <c r="AE1585" s="19"/>
      <c r="AF1585" s="19"/>
    </row>
    <row r="1586" spans="29:32" x14ac:dyDescent="0.25">
      <c r="AC1586" s="19"/>
      <c r="AD1586" s="19"/>
      <c r="AE1586" s="19"/>
      <c r="AF1586" s="19"/>
    </row>
    <row r="1587" spans="29:32" x14ac:dyDescent="0.25">
      <c r="AC1587" s="19"/>
      <c r="AD1587" s="19"/>
      <c r="AE1587" s="19"/>
      <c r="AF1587" s="19"/>
    </row>
    <row r="1588" spans="29:32" x14ac:dyDescent="0.25">
      <c r="AC1588" s="19"/>
      <c r="AD1588" s="19"/>
      <c r="AE1588" s="19"/>
      <c r="AF1588" s="19"/>
    </row>
    <row r="1589" spans="29:32" x14ac:dyDescent="0.25">
      <c r="AC1589" s="19"/>
      <c r="AD1589" s="19"/>
      <c r="AE1589" s="19"/>
      <c r="AF1589" s="19"/>
    </row>
    <row r="1590" spans="29:32" x14ac:dyDescent="0.25">
      <c r="AC1590" s="19"/>
      <c r="AD1590" s="19"/>
      <c r="AE1590" s="19"/>
      <c r="AF1590" s="19"/>
    </row>
    <row r="1591" spans="29:32" x14ac:dyDescent="0.25">
      <c r="AC1591" s="19"/>
      <c r="AD1591" s="19"/>
      <c r="AE1591" s="19"/>
      <c r="AF1591" s="19"/>
    </row>
    <row r="1592" spans="29:32" x14ac:dyDescent="0.25">
      <c r="AC1592" s="19"/>
      <c r="AD1592" s="19"/>
      <c r="AE1592" s="19"/>
      <c r="AF1592" s="19"/>
    </row>
    <row r="1593" spans="29:32" x14ac:dyDescent="0.25">
      <c r="AC1593" s="19"/>
      <c r="AD1593" s="19"/>
      <c r="AE1593" s="19"/>
      <c r="AF1593" s="19"/>
    </row>
    <row r="1594" spans="29:32" x14ac:dyDescent="0.25">
      <c r="AC1594" s="19"/>
      <c r="AD1594" s="19"/>
      <c r="AE1594" s="19"/>
      <c r="AF1594" s="19"/>
    </row>
    <row r="1595" spans="29:32" x14ac:dyDescent="0.25">
      <c r="AC1595" s="19"/>
      <c r="AD1595" s="19"/>
      <c r="AE1595" s="19"/>
      <c r="AF1595" s="19"/>
    </row>
    <row r="1596" spans="29:32" x14ac:dyDescent="0.25">
      <c r="AC1596" s="19"/>
      <c r="AD1596" s="19"/>
      <c r="AE1596" s="19"/>
      <c r="AF1596" s="19"/>
    </row>
    <row r="1597" spans="29:32" x14ac:dyDescent="0.25">
      <c r="AC1597" s="19"/>
      <c r="AD1597" s="19"/>
      <c r="AE1597" s="19"/>
      <c r="AF1597" s="19"/>
    </row>
    <row r="1598" spans="29:32" x14ac:dyDescent="0.25">
      <c r="AC1598" s="19"/>
      <c r="AD1598" s="19"/>
      <c r="AE1598" s="19"/>
      <c r="AF1598" s="19"/>
    </row>
    <row r="1599" spans="29:32" x14ac:dyDescent="0.25">
      <c r="AC1599" s="19"/>
      <c r="AD1599" s="19"/>
      <c r="AE1599" s="19"/>
      <c r="AF1599" s="19"/>
    </row>
    <row r="1600" spans="29:32" x14ac:dyDescent="0.25">
      <c r="AC1600" s="19"/>
      <c r="AD1600" s="19"/>
      <c r="AE1600" s="19"/>
      <c r="AF1600" s="19"/>
    </row>
    <row r="1601" spans="29:32" x14ac:dyDescent="0.25">
      <c r="AC1601" s="19"/>
      <c r="AD1601" s="19"/>
      <c r="AE1601" s="19"/>
      <c r="AF1601" s="19"/>
    </row>
    <row r="1602" spans="29:32" x14ac:dyDescent="0.25">
      <c r="AC1602" s="19"/>
      <c r="AD1602" s="19"/>
      <c r="AE1602" s="19"/>
      <c r="AF1602" s="19"/>
    </row>
    <row r="1603" spans="29:32" x14ac:dyDescent="0.25">
      <c r="AC1603" s="19"/>
      <c r="AD1603" s="19"/>
      <c r="AE1603" s="19"/>
      <c r="AF1603" s="19"/>
    </row>
    <row r="1604" spans="29:32" x14ac:dyDescent="0.25">
      <c r="AC1604" s="19"/>
      <c r="AD1604" s="19"/>
      <c r="AE1604" s="19"/>
      <c r="AF1604" s="19"/>
    </row>
    <row r="1605" spans="29:32" x14ac:dyDescent="0.25">
      <c r="AC1605" s="19"/>
      <c r="AD1605" s="19"/>
      <c r="AE1605" s="19"/>
      <c r="AF1605" s="19"/>
    </row>
    <row r="1606" spans="29:32" x14ac:dyDescent="0.25">
      <c r="AC1606" s="19"/>
      <c r="AD1606" s="19"/>
      <c r="AE1606" s="19"/>
      <c r="AF1606" s="19"/>
    </row>
    <row r="1607" spans="29:32" x14ac:dyDescent="0.25">
      <c r="AC1607" s="19"/>
      <c r="AD1607" s="19"/>
      <c r="AE1607" s="19"/>
      <c r="AF1607" s="19"/>
    </row>
    <row r="1608" spans="29:32" x14ac:dyDescent="0.25">
      <c r="AC1608" s="19"/>
      <c r="AD1608" s="19"/>
      <c r="AE1608" s="19"/>
      <c r="AF1608" s="19"/>
    </row>
    <row r="1609" spans="29:32" x14ac:dyDescent="0.25">
      <c r="AC1609" s="19"/>
      <c r="AD1609" s="19"/>
      <c r="AE1609" s="19"/>
      <c r="AF1609" s="19"/>
    </row>
    <row r="1610" spans="29:32" x14ac:dyDescent="0.25">
      <c r="AC1610" s="19"/>
      <c r="AD1610" s="19"/>
      <c r="AE1610" s="19"/>
      <c r="AF1610" s="19"/>
    </row>
    <row r="1611" spans="29:32" x14ac:dyDescent="0.25">
      <c r="AC1611" s="19"/>
      <c r="AD1611" s="19"/>
      <c r="AE1611" s="19"/>
      <c r="AF1611" s="19"/>
    </row>
    <row r="1612" spans="29:32" x14ac:dyDescent="0.25">
      <c r="AC1612" s="19"/>
      <c r="AD1612" s="19"/>
      <c r="AE1612" s="19"/>
      <c r="AF1612" s="19"/>
    </row>
    <row r="1613" spans="29:32" x14ac:dyDescent="0.25">
      <c r="AC1613" s="19"/>
      <c r="AD1613" s="19"/>
      <c r="AE1613" s="19"/>
      <c r="AF1613" s="19"/>
    </row>
    <row r="1614" spans="29:32" x14ac:dyDescent="0.25">
      <c r="AC1614" s="19"/>
      <c r="AD1614" s="19"/>
      <c r="AE1614" s="19"/>
      <c r="AF1614" s="19"/>
    </row>
    <row r="1615" spans="29:32" x14ac:dyDescent="0.25">
      <c r="AC1615" s="19"/>
      <c r="AD1615" s="19"/>
      <c r="AE1615" s="19"/>
      <c r="AF1615" s="19"/>
    </row>
    <row r="1616" spans="29:32" x14ac:dyDescent="0.25">
      <c r="AC1616" s="19"/>
      <c r="AD1616" s="19"/>
      <c r="AE1616" s="19"/>
      <c r="AF1616" s="19"/>
    </row>
    <row r="1617" spans="29:32" x14ac:dyDescent="0.25">
      <c r="AC1617" s="19"/>
      <c r="AD1617" s="19"/>
      <c r="AE1617" s="19"/>
      <c r="AF1617" s="19"/>
    </row>
    <row r="1618" spans="29:32" x14ac:dyDescent="0.25">
      <c r="AC1618" s="19"/>
      <c r="AD1618" s="19"/>
      <c r="AE1618" s="19"/>
      <c r="AF1618" s="19"/>
    </row>
    <row r="1619" spans="29:32" x14ac:dyDescent="0.25">
      <c r="AC1619" s="19"/>
      <c r="AD1619" s="19"/>
      <c r="AE1619" s="19"/>
      <c r="AF1619" s="19"/>
    </row>
    <row r="1620" spans="29:32" x14ac:dyDescent="0.25">
      <c r="AC1620" s="19"/>
      <c r="AD1620" s="19"/>
      <c r="AE1620" s="19"/>
      <c r="AF1620" s="19"/>
    </row>
    <row r="1621" spans="29:32" x14ac:dyDescent="0.25">
      <c r="AC1621" s="19"/>
      <c r="AD1621" s="19"/>
      <c r="AE1621" s="19"/>
      <c r="AF1621" s="19"/>
    </row>
    <row r="1622" spans="29:32" x14ac:dyDescent="0.25">
      <c r="AC1622" s="19"/>
      <c r="AD1622" s="19"/>
      <c r="AE1622" s="19"/>
      <c r="AF1622" s="19"/>
    </row>
    <row r="1623" spans="29:32" x14ac:dyDescent="0.25">
      <c r="AC1623" s="19"/>
      <c r="AD1623" s="19"/>
      <c r="AE1623" s="19"/>
      <c r="AF1623" s="19"/>
    </row>
    <row r="1624" spans="29:32" x14ac:dyDescent="0.25">
      <c r="AC1624" s="19"/>
      <c r="AD1624" s="19"/>
      <c r="AE1624" s="19"/>
      <c r="AF1624" s="19"/>
    </row>
    <row r="1625" spans="29:32" x14ac:dyDescent="0.25">
      <c r="AC1625" s="19"/>
      <c r="AD1625" s="19"/>
      <c r="AE1625" s="19"/>
      <c r="AF1625" s="19"/>
    </row>
    <row r="1626" spans="29:32" x14ac:dyDescent="0.25">
      <c r="AC1626" s="19"/>
      <c r="AD1626" s="19"/>
      <c r="AE1626" s="19"/>
      <c r="AF1626" s="19"/>
    </row>
    <row r="1627" spans="29:32" x14ac:dyDescent="0.25">
      <c r="AC1627" s="19"/>
      <c r="AD1627" s="19"/>
      <c r="AE1627" s="19"/>
      <c r="AF1627" s="19"/>
    </row>
    <row r="1628" spans="29:32" x14ac:dyDescent="0.25">
      <c r="AC1628" s="19"/>
      <c r="AD1628" s="19"/>
      <c r="AE1628" s="19"/>
      <c r="AF1628" s="19"/>
    </row>
    <row r="1629" spans="29:32" x14ac:dyDescent="0.25">
      <c r="AC1629" s="19"/>
      <c r="AD1629" s="19"/>
      <c r="AE1629" s="19"/>
      <c r="AF1629" s="19"/>
    </row>
    <row r="1630" spans="29:32" x14ac:dyDescent="0.25">
      <c r="AC1630" s="19"/>
      <c r="AD1630" s="19"/>
      <c r="AE1630" s="19"/>
      <c r="AF1630" s="19"/>
    </row>
    <row r="1631" spans="29:32" x14ac:dyDescent="0.25">
      <c r="AC1631" s="19"/>
      <c r="AD1631" s="19"/>
      <c r="AE1631" s="19"/>
      <c r="AF1631" s="19"/>
    </row>
    <row r="1632" spans="29:32" x14ac:dyDescent="0.25">
      <c r="AC1632" s="19"/>
      <c r="AD1632" s="19"/>
      <c r="AE1632" s="19"/>
      <c r="AF1632" s="19"/>
    </row>
    <row r="1633" spans="29:32" x14ac:dyDescent="0.25">
      <c r="AC1633" s="19"/>
      <c r="AD1633" s="19"/>
      <c r="AE1633" s="19"/>
      <c r="AF1633" s="19"/>
    </row>
    <row r="1634" spans="29:32" x14ac:dyDescent="0.25">
      <c r="AC1634" s="19"/>
      <c r="AD1634" s="19"/>
      <c r="AE1634" s="19"/>
      <c r="AF1634" s="19"/>
    </row>
    <row r="1635" spans="29:32" x14ac:dyDescent="0.25">
      <c r="AC1635" s="19"/>
      <c r="AD1635" s="19"/>
      <c r="AE1635" s="19"/>
      <c r="AF1635" s="19"/>
    </row>
    <row r="1636" spans="29:32" x14ac:dyDescent="0.25">
      <c r="AC1636" s="19"/>
      <c r="AD1636" s="19"/>
      <c r="AE1636" s="19"/>
      <c r="AF1636" s="19"/>
    </row>
    <row r="1637" spans="29:32" x14ac:dyDescent="0.25">
      <c r="AC1637" s="19"/>
      <c r="AD1637" s="19"/>
      <c r="AE1637" s="19"/>
      <c r="AF1637" s="19"/>
    </row>
    <row r="1638" spans="29:32" x14ac:dyDescent="0.25">
      <c r="AC1638" s="19"/>
      <c r="AD1638" s="19"/>
      <c r="AE1638" s="19"/>
      <c r="AF1638" s="19"/>
    </row>
    <row r="1639" spans="29:32" x14ac:dyDescent="0.25">
      <c r="AC1639" s="19"/>
      <c r="AD1639" s="19"/>
      <c r="AE1639" s="19"/>
      <c r="AF1639" s="19"/>
    </row>
    <row r="1640" spans="29:32" x14ac:dyDescent="0.25">
      <c r="AC1640" s="19"/>
      <c r="AD1640" s="19"/>
      <c r="AE1640" s="19"/>
      <c r="AF1640" s="19"/>
    </row>
    <row r="1641" spans="29:32" x14ac:dyDescent="0.25">
      <c r="AC1641" s="19"/>
      <c r="AD1641" s="19"/>
      <c r="AE1641" s="19"/>
      <c r="AF1641" s="19"/>
    </row>
    <row r="1642" spans="29:32" x14ac:dyDescent="0.25">
      <c r="AC1642" s="19"/>
      <c r="AD1642" s="19"/>
      <c r="AE1642" s="19"/>
      <c r="AF1642" s="19"/>
    </row>
    <row r="1643" spans="29:32" x14ac:dyDescent="0.25">
      <c r="AC1643" s="19"/>
      <c r="AD1643" s="19"/>
      <c r="AE1643" s="19"/>
      <c r="AF1643" s="19"/>
    </row>
    <row r="1644" spans="29:32" x14ac:dyDescent="0.25">
      <c r="AC1644" s="19"/>
      <c r="AD1644" s="19"/>
      <c r="AE1644" s="19"/>
      <c r="AF1644" s="19"/>
    </row>
    <row r="1645" spans="29:32" x14ac:dyDescent="0.25">
      <c r="AC1645" s="19"/>
      <c r="AD1645" s="19"/>
      <c r="AE1645" s="19"/>
      <c r="AF1645" s="19"/>
    </row>
    <row r="1646" spans="29:32" x14ac:dyDescent="0.25">
      <c r="AC1646" s="19"/>
      <c r="AD1646" s="19"/>
      <c r="AE1646" s="19"/>
      <c r="AF1646" s="19"/>
    </row>
    <row r="1647" spans="29:32" x14ac:dyDescent="0.25">
      <c r="AC1647" s="19"/>
      <c r="AD1647" s="19"/>
      <c r="AE1647" s="19"/>
      <c r="AF1647" s="19"/>
    </row>
    <row r="1648" spans="29:32" x14ac:dyDescent="0.25">
      <c r="AC1648" s="19"/>
      <c r="AD1648" s="19"/>
      <c r="AE1648" s="19"/>
      <c r="AF1648" s="19"/>
    </row>
    <row r="1649" spans="29:32" x14ac:dyDescent="0.25">
      <c r="AC1649" s="19"/>
      <c r="AD1649" s="19"/>
      <c r="AE1649" s="19"/>
      <c r="AF1649" s="19"/>
    </row>
    <row r="1650" spans="29:32" x14ac:dyDescent="0.25">
      <c r="AC1650" s="19"/>
      <c r="AD1650" s="19"/>
      <c r="AE1650" s="19"/>
      <c r="AF1650" s="19"/>
    </row>
    <row r="1651" spans="29:32" x14ac:dyDescent="0.25">
      <c r="AC1651" s="19"/>
      <c r="AD1651" s="19"/>
      <c r="AE1651" s="19"/>
      <c r="AF1651" s="19"/>
    </row>
    <row r="1652" spans="29:32" x14ac:dyDescent="0.25">
      <c r="AC1652" s="19"/>
      <c r="AD1652" s="19"/>
      <c r="AE1652" s="19"/>
      <c r="AF1652" s="19"/>
    </row>
    <row r="1653" spans="29:32" x14ac:dyDescent="0.25">
      <c r="AC1653" s="19"/>
      <c r="AD1653" s="19"/>
      <c r="AE1653" s="19"/>
      <c r="AF1653" s="19"/>
    </row>
    <row r="1654" spans="29:32" x14ac:dyDescent="0.25">
      <c r="AC1654" s="19"/>
      <c r="AD1654" s="19"/>
      <c r="AE1654" s="19"/>
      <c r="AF1654" s="19"/>
    </row>
    <row r="1655" spans="29:32" x14ac:dyDescent="0.25">
      <c r="AC1655" s="19"/>
      <c r="AD1655" s="19"/>
      <c r="AE1655" s="19"/>
      <c r="AF1655" s="19"/>
    </row>
    <row r="1656" spans="29:32" x14ac:dyDescent="0.25">
      <c r="AC1656" s="19"/>
      <c r="AD1656" s="19"/>
      <c r="AE1656" s="19"/>
      <c r="AF1656" s="19"/>
    </row>
    <row r="1657" spans="29:32" x14ac:dyDescent="0.25">
      <c r="AC1657" s="19"/>
      <c r="AD1657" s="19"/>
      <c r="AE1657" s="19"/>
      <c r="AF1657" s="19"/>
    </row>
    <row r="1658" spans="29:32" x14ac:dyDescent="0.25">
      <c r="AC1658" s="19"/>
      <c r="AD1658" s="19"/>
      <c r="AE1658" s="19"/>
      <c r="AF1658" s="19"/>
    </row>
    <row r="1659" spans="29:32" x14ac:dyDescent="0.25">
      <c r="AC1659" s="19"/>
      <c r="AD1659" s="19"/>
      <c r="AE1659" s="19"/>
      <c r="AF1659" s="19"/>
    </row>
    <row r="1660" spans="29:32" x14ac:dyDescent="0.25">
      <c r="AC1660" s="19"/>
      <c r="AD1660" s="19"/>
      <c r="AE1660" s="19"/>
      <c r="AF1660" s="19"/>
    </row>
    <row r="1661" spans="29:32" x14ac:dyDescent="0.25">
      <c r="AC1661" s="19"/>
      <c r="AD1661" s="19"/>
      <c r="AE1661" s="19"/>
      <c r="AF1661" s="19"/>
    </row>
    <row r="1662" spans="29:32" x14ac:dyDescent="0.25">
      <c r="AC1662" s="19"/>
      <c r="AD1662" s="19"/>
      <c r="AE1662" s="19"/>
      <c r="AF1662" s="19"/>
    </row>
    <row r="1663" spans="29:32" x14ac:dyDescent="0.25">
      <c r="AC1663" s="19"/>
      <c r="AD1663" s="19"/>
      <c r="AE1663" s="19"/>
      <c r="AF1663" s="19"/>
    </row>
    <row r="1664" spans="29:32" x14ac:dyDescent="0.25">
      <c r="AC1664" s="19"/>
      <c r="AD1664" s="19"/>
      <c r="AE1664" s="19"/>
      <c r="AF1664" s="19"/>
    </row>
    <row r="1665" spans="29:32" x14ac:dyDescent="0.25">
      <c r="AC1665" s="19"/>
      <c r="AD1665" s="19"/>
      <c r="AE1665" s="19"/>
      <c r="AF1665" s="19"/>
    </row>
    <row r="1666" spans="29:32" x14ac:dyDescent="0.25">
      <c r="AC1666" s="19"/>
      <c r="AD1666" s="19"/>
      <c r="AE1666" s="19"/>
      <c r="AF1666" s="19"/>
    </row>
    <row r="1667" spans="29:32" x14ac:dyDescent="0.25">
      <c r="AC1667" s="19"/>
      <c r="AD1667" s="19"/>
      <c r="AE1667" s="19"/>
      <c r="AF1667" s="19"/>
    </row>
    <row r="1668" spans="29:32" x14ac:dyDescent="0.25">
      <c r="AC1668" s="19"/>
      <c r="AD1668" s="19"/>
      <c r="AE1668" s="19"/>
      <c r="AF1668" s="19"/>
    </row>
    <row r="1669" spans="29:32" x14ac:dyDescent="0.25">
      <c r="AC1669" s="19"/>
      <c r="AD1669" s="19"/>
      <c r="AE1669" s="19"/>
      <c r="AF1669" s="19"/>
    </row>
    <row r="1670" spans="29:32" x14ac:dyDescent="0.25">
      <c r="AC1670" s="19"/>
      <c r="AD1670" s="19"/>
      <c r="AE1670" s="19"/>
      <c r="AF1670" s="19"/>
    </row>
    <row r="1671" spans="29:32" x14ac:dyDescent="0.25">
      <c r="AC1671" s="19"/>
      <c r="AD1671" s="19"/>
      <c r="AE1671" s="19"/>
      <c r="AF1671" s="19"/>
    </row>
    <row r="1672" spans="29:32" x14ac:dyDescent="0.25">
      <c r="AC1672" s="19"/>
      <c r="AD1672" s="19"/>
      <c r="AE1672" s="19"/>
      <c r="AF1672" s="19"/>
    </row>
    <row r="1673" spans="29:32" x14ac:dyDescent="0.25">
      <c r="AC1673" s="19"/>
      <c r="AD1673" s="19"/>
      <c r="AE1673" s="19"/>
      <c r="AF1673" s="19"/>
    </row>
    <row r="1674" spans="29:32" x14ac:dyDescent="0.25">
      <c r="AC1674" s="19"/>
      <c r="AD1674" s="19"/>
      <c r="AE1674" s="19"/>
      <c r="AF1674" s="19"/>
    </row>
    <row r="1675" spans="29:32" x14ac:dyDescent="0.25">
      <c r="AC1675" s="19"/>
      <c r="AD1675" s="19"/>
      <c r="AE1675" s="19"/>
      <c r="AF1675" s="19"/>
    </row>
    <row r="1676" spans="29:32" x14ac:dyDescent="0.25">
      <c r="AC1676" s="19"/>
      <c r="AD1676" s="19"/>
      <c r="AE1676" s="19"/>
      <c r="AF1676" s="19"/>
    </row>
    <row r="1677" spans="29:32" x14ac:dyDescent="0.25">
      <c r="AC1677" s="19"/>
      <c r="AD1677" s="19"/>
      <c r="AE1677" s="19"/>
      <c r="AF1677" s="19"/>
    </row>
    <row r="1678" spans="29:32" x14ac:dyDescent="0.25">
      <c r="AC1678" s="19"/>
      <c r="AD1678" s="19"/>
      <c r="AE1678" s="19"/>
      <c r="AF1678" s="19"/>
    </row>
    <row r="1679" spans="29:32" x14ac:dyDescent="0.25">
      <c r="AC1679" s="19"/>
      <c r="AD1679" s="19"/>
      <c r="AE1679" s="19"/>
      <c r="AF1679" s="19"/>
    </row>
    <row r="1680" spans="29:32" x14ac:dyDescent="0.25">
      <c r="AC1680" s="19"/>
      <c r="AD1680" s="19"/>
      <c r="AE1680" s="19"/>
      <c r="AF1680" s="19"/>
    </row>
    <row r="1681" spans="29:32" x14ac:dyDescent="0.25">
      <c r="AC1681" s="19"/>
      <c r="AD1681" s="19"/>
      <c r="AE1681" s="19"/>
      <c r="AF1681" s="19"/>
    </row>
    <row r="1682" spans="29:32" x14ac:dyDescent="0.25">
      <c r="AC1682" s="19"/>
      <c r="AD1682" s="19"/>
      <c r="AE1682" s="19"/>
      <c r="AF1682" s="19"/>
    </row>
    <row r="1683" spans="29:32" x14ac:dyDescent="0.25">
      <c r="AC1683" s="19"/>
      <c r="AD1683" s="19"/>
      <c r="AE1683" s="19"/>
      <c r="AF1683" s="19"/>
    </row>
    <row r="1684" spans="29:32" x14ac:dyDescent="0.25">
      <c r="AC1684" s="19"/>
      <c r="AD1684" s="19"/>
      <c r="AE1684" s="19"/>
      <c r="AF1684" s="19"/>
    </row>
    <row r="1685" spans="29:32" x14ac:dyDescent="0.25">
      <c r="AC1685" s="19"/>
      <c r="AD1685" s="19"/>
      <c r="AE1685" s="19"/>
      <c r="AF1685" s="19"/>
    </row>
    <row r="1686" spans="29:32" x14ac:dyDescent="0.25">
      <c r="AC1686" s="19"/>
      <c r="AD1686" s="19"/>
      <c r="AE1686" s="19"/>
      <c r="AF1686" s="19"/>
    </row>
    <row r="1687" spans="29:32" x14ac:dyDescent="0.25">
      <c r="AC1687" s="19"/>
      <c r="AD1687" s="19"/>
      <c r="AE1687" s="19"/>
      <c r="AF1687" s="19"/>
    </row>
    <row r="1688" spans="29:32" x14ac:dyDescent="0.25">
      <c r="AC1688" s="19"/>
      <c r="AD1688" s="19"/>
      <c r="AE1688" s="19"/>
      <c r="AF1688" s="19"/>
    </row>
    <row r="1689" spans="29:32" x14ac:dyDescent="0.25">
      <c r="AC1689" s="19"/>
      <c r="AD1689" s="19"/>
      <c r="AE1689" s="19"/>
      <c r="AF1689" s="19"/>
    </row>
    <row r="1690" spans="29:32" x14ac:dyDescent="0.25">
      <c r="AC1690" s="19"/>
      <c r="AD1690" s="19"/>
      <c r="AE1690" s="19"/>
      <c r="AF1690" s="19"/>
    </row>
    <row r="1691" spans="29:32" x14ac:dyDescent="0.25">
      <c r="AC1691" s="19"/>
      <c r="AD1691" s="19"/>
      <c r="AE1691" s="19"/>
      <c r="AF1691" s="19"/>
    </row>
    <row r="1692" spans="29:32" x14ac:dyDescent="0.25">
      <c r="AC1692" s="19"/>
      <c r="AD1692" s="19"/>
      <c r="AE1692" s="19"/>
      <c r="AF1692" s="19"/>
    </row>
    <row r="1693" spans="29:32" x14ac:dyDescent="0.25">
      <c r="AC1693" s="19"/>
      <c r="AD1693" s="19"/>
      <c r="AE1693" s="19"/>
      <c r="AF1693" s="19"/>
    </row>
    <row r="1694" spans="29:32" x14ac:dyDescent="0.25">
      <c r="AC1694" s="19"/>
      <c r="AD1694" s="19"/>
      <c r="AE1694" s="19"/>
      <c r="AF1694" s="19"/>
    </row>
    <row r="1695" spans="29:32" x14ac:dyDescent="0.25">
      <c r="AC1695" s="19"/>
      <c r="AD1695" s="19"/>
      <c r="AE1695" s="19"/>
      <c r="AF1695" s="19"/>
    </row>
    <row r="1696" spans="29:32" x14ac:dyDescent="0.25">
      <c r="AC1696" s="19"/>
      <c r="AD1696" s="19"/>
      <c r="AE1696" s="19"/>
      <c r="AF1696" s="19"/>
    </row>
    <row r="1697" spans="29:32" x14ac:dyDescent="0.25">
      <c r="AC1697" s="19"/>
      <c r="AD1697" s="19"/>
      <c r="AE1697" s="19"/>
      <c r="AF1697" s="19"/>
    </row>
    <row r="1698" spans="29:32" x14ac:dyDescent="0.25">
      <c r="AC1698" s="19"/>
      <c r="AD1698" s="19"/>
      <c r="AE1698" s="19"/>
      <c r="AF1698" s="19"/>
    </row>
    <row r="1699" spans="29:32" x14ac:dyDescent="0.25">
      <c r="AC1699" s="19"/>
      <c r="AD1699" s="19"/>
      <c r="AE1699" s="19"/>
      <c r="AF1699" s="19"/>
    </row>
    <row r="1700" spans="29:32" x14ac:dyDescent="0.25">
      <c r="AC1700" s="19"/>
      <c r="AD1700" s="19"/>
      <c r="AE1700" s="19"/>
      <c r="AF1700" s="19"/>
    </row>
    <row r="1701" spans="29:32" x14ac:dyDescent="0.25">
      <c r="AC1701" s="19"/>
      <c r="AD1701" s="19"/>
      <c r="AE1701" s="19"/>
      <c r="AF1701" s="19"/>
    </row>
    <row r="1702" spans="29:32" x14ac:dyDescent="0.25">
      <c r="AC1702" s="19"/>
      <c r="AD1702" s="19"/>
      <c r="AE1702" s="19"/>
      <c r="AF1702" s="19"/>
    </row>
    <row r="1703" spans="29:32" x14ac:dyDescent="0.25">
      <c r="AC1703" s="19"/>
      <c r="AD1703" s="19"/>
      <c r="AE1703" s="19"/>
      <c r="AF1703" s="19"/>
    </row>
    <row r="1704" spans="29:32" x14ac:dyDescent="0.25">
      <c r="AC1704" s="19"/>
      <c r="AD1704" s="19"/>
      <c r="AE1704" s="19"/>
      <c r="AF1704" s="19"/>
    </row>
    <row r="1705" spans="29:32" x14ac:dyDescent="0.25">
      <c r="AC1705" s="19"/>
      <c r="AD1705" s="19"/>
      <c r="AE1705" s="19"/>
      <c r="AF1705" s="19"/>
    </row>
    <row r="1706" spans="29:32" x14ac:dyDescent="0.25">
      <c r="AC1706" s="19"/>
      <c r="AD1706" s="19"/>
      <c r="AE1706" s="19"/>
      <c r="AF1706" s="19"/>
    </row>
    <row r="1707" spans="29:32" x14ac:dyDescent="0.25">
      <c r="AC1707" s="19"/>
      <c r="AD1707" s="19"/>
      <c r="AE1707" s="19"/>
      <c r="AF1707" s="19"/>
    </row>
    <row r="1708" spans="29:32" x14ac:dyDescent="0.25">
      <c r="AC1708" s="19"/>
      <c r="AD1708" s="19"/>
      <c r="AE1708" s="19"/>
      <c r="AF1708" s="19"/>
    </row>
    <row r="1709" spans="29:32" x14ac:dyDescent="0.25">
      <c r="AC1709" s="19"/>
      <c r="AD1709" s="19"/>
      <c r="AE1709" s="19"/>
      <c r="AF1709" s="19"/>
    </row>
    <row r="1710" spans="29:32" x14ac:dyDescent="0.25">
      <c r="AC1710" s="19"/>
      <c r="AD1710" s="19"/>
      <c r="AE1710" s="19"/>
      <c r="AF1710" s="19"/>
    </row>
    <row r="1711" spans="29:32" x14ac:dyDescent="0.25">
      <c r="AC1711" s="19"/>
      <c r="AD1711" s="19"/>
      <c r="AE1711" s="19"/>
      <c r="AF1711" s="19"/>
    </row>
    <row r="1712" spans="29:32" x14ac:dyDescent="0.25">
      <c r="AC1712" s="19"/>
      <c r="AD1712" s="19"/>
      <c r="AE1712" s="19"/>
      <c r="AF1712" s="19"/>
    </row>
    <row r="1713" spans="29:32" x14ac:dyDescent="0.25">
      <c r="AC1713" s="19"/>
      <c r="AD1713" s="19"/>
      <c r="AE1713" s="19"/>
      <c r="AF1713" s="19"/>
    </row>
    <row r="1714" spans="29:32" x14ac:dyDescent="0.25">
      <c r="AC1714" s="19"/>
      <c r="AD1714" s="19"/>
      <c r="AE1714" s="19"/>
      <c r="AF1714" s="19"/>
    </row>
    <row r="1715" spans="29:32" x14ac:dyDescent="0.25">
      <c r="AC1715" s="19"/>
      <c r="AD1715" s="19"/>
      <c r="AE1715" s="19"/>
      <c r="AF1715" s="19"/>
    </row>
    <row r="1716" spans="29:32" x14ac:dyDescent="0.25">
      <c r="AC1716" s="19"/>
      <c r="AD1716" s="19"/>
      <c r="AE1716" s="19"/>
      <c r="AF1716" s="19"/>
    </row>
    <row r="1717" spans="29:32" x14ac:dyDescent="0.25">
      <c r="AC1717" s="19"/>
      <c r="AD1717" s="19"/>
      <c r="AE1717" s="19"/>
      <c r="AF1717" s="19"/>
    </row>
    <row r="1718" spans="29:32" x14ac:dyDescent="0.25">
      <c r="AC1718" s="19"/>
      <c r="AD1718" s="19"/>
      <c r="AE1718" s="19"/>
      <c r="AF1718" s="19"/>
    </row>
    <row r="1719" spans="29:32" x14ac:dyDescent="0.25">
      <c r="AC1719" s="19"/>
      <c r="AD1719" s="19"/>
      <c r="AE1719" s="19"/>
      <c r="AF1719" s="19"/>
    </row>
    <row r="1720" spans="29:32" x14ac:dyDescent="0.25">
      <c r="AC1720" s="19"/>
      <c r="AD1720" s="19"/>
      <c r="AE1720" s="19"/>
      <c r="AF1720" s="19"/>
    </row>
    <row r="1721" spans="29:32" x14ac:dyDescent="0.25">
      <c r="AC1721" s="19"/>
      <c r="AD1721" s="19"/>
      <c r="AE1721" s="19"/>
      <c r="AF1721" s="19"/>
    </row>
    <row r="1722" spans="29:32" x14ac:dyDescent="0.25">
      <c r="AC1722" s="19"/>
      <c r="AD1722" s="19"/>
      <c r="AE1722" s="19"/>
      <c r="AF1722" s="19"/>
    </row>
    <row r="1723" spans="29:32" x14ac:dyDescent="0.25">
      <c r="AC1723" s="19"/>
      <c r="AD1723" s="19"/>
      <c r="AE1723" s="19"/>
      <c r="AF1723" s="19"/>
    </row>
    <row r="1724" spans="29:32" x14ac:dyDescent="0.25">
      <c r="AC1724" s="19"/>
      <c r="AD1724" s="19"/>
      <c r="AE1724" s="19"/>
      <c r="AF1724" s="19"/>
    </row>
    <row r="1725" spans="29:32" x14ac:dyDescent="0.25">
      <c r="AC1725" s="19"/>
      <c r="AD1725" s="19"/>
      <c r="AE1725" s="19"/>
      <c r="AF1725" s="19"/>
    </row>
    <row r="1726" spans="29:32" x14ac:dyDescent="0.25">
      <c r="AC1726" s="19"/>
      <c r="AD1726" s="19"/>
      <c r="AE1726" s="19"/>
      <c r="AF1726" s="19"/>
    </row>
    <row r="1727" spans="29:32" x14ac:dyDescent="0.25">
      <c r="AC1727" s="19"/>
      <c r="AD1727" s="19"/>
      <c r="AE1727" s="19"/>
      <c r="AF1727" s="19"/>
    </row>
    <row r="1728" spans="29:32" x14ac:dyDescent="0.25">
      <c r="AC1728" s="19"/>
      <c r="AD1728" s="19"/>
      <c r="AE1728" s="19"/>
      <c r="AF1728" s="19"/>
    </row>
    <row r="1729" spans="29:32" x14ac:dyDescent="0.25">
      <c r="AC1729" s="19"/>
      <c r="AD1729" s="19"/>
      <c r="AE1729" s="19"/>
      <c r="AF1729" s="19"/>
    </row>
    <row r="1730" spans="29:32" x14ac:dyDescent="0.25">
      <c r="AC1730" s="19"/>
      <c r="AD1730" s="19"/>
      <c r="AE1730" s="19"/>
      <c r="AF1730" s="19"/>
    </row>
    <row r="1731" spans="29:32" x14ac:dyDescent="0.25">
      <c r="AC1731" s="19"/>
      <c r="AD1731" s="19"/>
      <c r="AE1731" s="19"/>
      <c r="AF1731" s="19"/>
    </row>
    <row r="1732" spans="29:32" x14ac:dyDescent="0.25">
      <c r="AC1732" s="19"/>
      <c r="AD1732" s="19"/>
      <c r="AE1732" s="19"/>
      <c r="AF1732" s="19"/>
    </row>
    <row r="1733" spans="29:32" x14ac:dyDescent="0.25">
      <c r="AC1733" s="19"/>
      <c r="AD1733" s="19"/>
      <c r="AE1733" s="19"/>
      <c r="AF1733" s="19"/>
    </row>
    <row r="1734" spans="29:32" x14ac:dyDescent="0.25">
      <c r="AC1734" s="19"/>
      <c r="AD1734" s="19"/>
      <c r="AE1734" s="19"/>
      <c r="AF1734" s="19"/>
    </row>
    <row r="1735" spans="29:32" x14ac:dyDescent="0.25">
      <c r="AC1735" s="19"/>
      <c r="AD1735" s="19"/>
      <c r="AE1735" s="19"/>
      <c r="AF1735" s="19"/>
    </row>
    <row r="1736" spans="29:32" x14ac:dyDescent="0.25">
      <c r="AC1736" s="19"/>
      <c r="AD1736" s="19"/>
      <c r="AE1736" s="19"/>
      <c r="AF1736" s="19"/>
    </row>
    <row r="1737" spans="29:32" x14ac:dyDescent="0.25">
      <c r="AC1737" s="19"/>
      <c r="AD1737" s="19"/>
      <c r="AE1737" s="19"/>
      <c r="AF1737" s="19"/>
    </row>
    <row r="1738" spans="29:32" x14ac:dyDescent="0.25">
      <c r="AC1738" s="19"/>
      <c r="AD1738" s="19"/>
      <c r="AE1738" s="19"/>
      <c r="AF1738" s="19"/>
    </row>
    <row r="1739" spans="29:32" x14ac:dyDescent="0.25">
      <c r="AC1739" s="19"/>
      <c r="AD1739" s="19"/>
      <c r="AE1739" s="19"/>
      <c r="AF1739" s="19"/>
    </row>
    <row r="1740" spans="29:32" x14ac:dyDescent="0.25">
      <c r="AC1740" s="19"/>
      <c r="AD1740" s="19"/>
      <c r="AE1740" s="19"/>
      <c r="AF1740" s="19"/>
    </row>
    <row r="1741" spans="29:32" x14ac:dyDescent="0.25">
      <c r="AC1741" s="19"/>
      <c r="AD1741" s="19"/>
      <c r="AE1741" s="19"/>
      <c r="AF1741" s="19"/>
    </row>
    <row r="1742" spans="29:32" x14ac:dyDescent="0.25">
      <c r="AC1742" s="19"/>
      <c r="AD1742" s="19"/>
      <c r="AE1742" s="19"/>
      <c r="AF1742" s="19"/>
    </row>
    <row r="1743" spans="29:32" x14ac:dyDescent="0.25">
      <c r="AC1743" s="19"/>
      <c r="AD1743" s="19"/>
      <c r="AE1743" s="19"/>
      <c r="AF1743" s="19"/>
    </row>
    <row r="1744" spans="29:32" x14ac:dyDescent="0.25">
      <c r="AC1744" s="19"/>
      <c r="AD1744" s="19"/>
      <c r="AE1744" s="19"/>
      <c r="AF1744" s="19"/>
    </row>
    <row r="1745" spans="29:32" x14ac:dyDescent="0.25">
      <c r="AC1745" s="19"/>
      <c r="AD1745" s="19"/>
      <c r="AE1745" s="19"/>
      <c r="AF1745" s="19"/>
    </row>
    <row r="1746" spans="29:32" x14ac:dyDescent="0.25">
      <c r="AC1746" s="19"/>
      <c r="AD1746" s="19"/>
      <c r="AE1746" s="19"/>
      <c r="AF1746" s="19"/>
    </row>
    <row r="1747" spans="29:32" x14ac:dyDescent="0.25">
      <c r="AC1747" s="19"/>
      <c r="AD1747" s="19"/>
      <c r="AE1747" s="19"/>
      <c r="AF1747" s="19"/>
    </row>
    <row r="1748" spans="29:32" x14ac:dyDescent="0.25">
      <c r="AC1748" s="19"/>
      <c r="AD1748" s="19"/>
      <c r="AE1748" s="19"/>
      <c r="AF1748" s="19"/>
    </row>
    <row r="1749" spans="29:32" x14ac:dyDescent="0.25">
      <c r="AC1749" s="19"/>
      <c r="AD1749" s="19"/>
      <c r="AE1749" s="19"/>
      <c r="AF1749" s="19"/>
    </row>
    <row r="1750" spans="29:32" x14ac:dyDescent="0.25">
      <c r="AC1750" s="19"/>
      <c r="AD1750" s="19"/>
      <c r="AE1750" s="19"/>
      <c r="AF1750" s="19"/>
    </row>
    <row r="1751" spans="29:32" x14ac:dyDescent="0.25">
      <c r="AC1751" s="19"/>
      <c r="AD1751" s="19"/>
      <c r="AE1751" s="19"/>
      <c r="AF1751" s="19"/>
    </row>
    <row r="1752" spans="29:32" x14ac:dyDescent="0.25">
      <c r="AC1752" s="19"/>
      <c r="AD1752" s="19"/>
      <c r="AE1752" s="19"/>
      <c r="AF1752" s="19"/>
    </row>
    <row r="1753" spans="29:32" x14ac:dyDescent="0.25">
      <c r="AC1753" s="19"/>
      <c r="AD1753" s="19"/>
      <c r="AE1753" s="19"/>
      <c r="AF1753" s="19"/>
    </row>
    <row r="1754" spans="29:32" x14ac:dyDescent="0.25">
      <c r="AC1754" s="19"/>
      <c r="AD1754" s="19"/>
      <c r="AE1754" s="19"/>
      <c r="AF1754" s="19"/>
    </row>
    <row r="1755" spans="29:32" x14ac:dyDescent="0.25">
      <c r="AC1755" s="19"/>
      <c r="AD1755" s="19"/>
      <c r="AE1755" s="19"/>
      <c r="AF1755" s="19"/>
    </row>
    <row r="1756" spans="29:32" x14ac:dyDescent="0.25">
      <c r="AC1756" s="19"/>
      <c r="AD1756" s="19"/>
      <c r="AE1756" s="19"/>
      <c r="AF1756" s="19"/>
    </row>
    <row r="1757" spans="29:32" x14ac:dyDescent="0.25">
      <c r="AC1757" s="19"/>
      <c r="AD1757" s="19"/>
      <c r="AE1757" s="19"/>
      <c r="AF1757" s="19"/>
    </row>
    <row r="1758" spans="29:32" x14ac:dyDescent="0.25">
      <c r="AC1758" s="19"/>
      <c r="AD1758" s="19"/>
      <c r="AE1758" s="19"/>
      <c r="AF1758" s="19"/>
    </row>
    <row r="1759" spans="29:32" x14ac:dyDescent="0.25">
      <c r="AC1759" s="19"/>
      <c r="AD1759" s="19"/>
      <c r="AE1759" s="19"/>
      <c r="AF1759" s="19"/>
    </row>
    <row r="1760" spans="29:32" x14ac:dyDescent="0.25">
      <c r="AC1760" s="19"/>
      <c r="AD1760" s="19"/>
      <c r="AE1760" s="19"/>
      <c r="AF1760" s="19"/>
    </row>
    <row r="1761" spans="29:32" x14ac:dyDescent="0.25">
      <c r="AC1761" s="19"/>
      <c r="AD1761" s="19"/>
      <c r="AE1761" s="19"/>
      <c r="AF1761" s="19"/>
    </row>
    <row r="1762" spans="29:32" x14ac:dyDescent="0.25">
      <c r="AC1762" s="19"/>
      <c r="AD1762" s="19"/>
      <c r="AE1762" s="19"/>
      <c r="AF1762" s="19"/>
    </row>
    <row r="1763" spans="29:32" x14ac:dyDescent="0.25">
      <c r="AC1763" s="19"/>
      <c r="AD1763" s="19"/>
      <c r="AE1763" s="19"/>
      <c r="AF1763" s="19"/>
    </row>
    <row r="1764" spans="29:32" x14ac:dyDescent="0.25">
      <c r="AC1764" s="19"/>
      <c r="AD1764" s="19"/>
      <c r="AE1764" s="19"/>
      <c r="AF1764" s="19"/>
    </row>
    <row r="1765" spans="29:32" x14ac:dyDescent="0.25">
      <c r="AC1765" s="19"/>
      <c r="AD1765" s="19"/>
      <c r="AE1765" s="19"/>
      <c r="AF1765" s="19"/>
    </row>
    <row r="1766" spans="29:32" x14ac:dyDescent="0.25">
      <c r="AC1766" s="19"/>
      <c r="AD1766" s="19"/>
      <c r="AE1766" s="19"/>
      <c r="AF1766" s="19"/>
    </row>
    <row r="1767" spans="29:32" x14ac:dyDescent="0.25">
      <c r="AC1767" s="19"/>
      <c r="AD1767" s="19"/>
      <c r="AE1767" s="19"/>
      <c r="AF1767" s="19"/>
    </row>
    <row r="1768" spans="29:32" x14ac:dyDescent="0.25">
      <c r="AC1768" s="19"/>
      <c r="AD1768" s="19"/>
      <c r="AE1768" s="19"/>
      <c r="AF1768" s="19"/>
    </row>
    <row r="1769" spans="29:32" x14ac:dyDescent="0.25">
      <c r="AC1769" s="19"/>
      <c r="AD1769" s="19"/>
      <c r="AE1769" s="19"/>
      <c r="AF1769" s="19"/>
    </row>
    <row r="1770" spans="29:32" x14ac:dyDescent="0.25">
      <c r="AC1770" s="19"/>
      <c r="AD1770" s="19"/>
      <c r="AE1770" s="19"/>
      <c r="AF1770" s="19"/>
    </row>
    <row r="1771" spans="29:32" x14ac:dyDescent="0.25">
      <c r="AC1771" s="19"/>
      <c r="AD1771" s="19"/>
      <c r="AE1771" s="19"/>
      <c r="AF1771" s="19"/>
    </row>
    <row r="1772" spans="29:32" x14ac:dyDescent="0.25">
      <c r="AC1772" s="19"/>
      <c r="AD1772" s="19"/>
      <c r="AE1772" s="19"/>
      <c r="AF1772" s="19"/>
    </row>
    <row r="1773" spans="29:32" x14ac:dyDescent="0.25">
      <c r="AC1773" s="19"/>
      <c r="AD1773" s="19"/>
      <c r="AE1773" s="19"/>
      <c r="AF1773" s="19"/>
    </row>
    <row r="1774" spans="29:32" x14ac:dyDescent="0.25">
      <c r="AC1774" s="19"/>
      <c r="AD1774" s="19"/>
      <c r="AE1774" s="19"/>
      <c r="AF1774" s="19"/>
    </row>
    <row r="1775" spans="29:32" x14ac:dyDescent="0.25">
      <c r="AC1775" s="19"/>
      <c r="AD1775" s="19"/>
      <c r="AE1775" s="19"/>
      <c r="AF1775" s="19"/>
    </row>
    <row r="1776" spans="29:32" x14ac:dyDescent="0.25">
      <c r="AC1776" s="19"/>
      <c r="AD1776" s="19"/>
      <c r="AE1776" s="19"/>
      <c r="AF1776" s="19"/>
    </row>
    <row r="1777" spans="29:32" x14ac:dyDescent="0.25">
      <c r="AC1777" s="19"/>
      <c r="AD1777" s="19"/>
      <c r="AE1777" s="19"/>
      <c r="AF1777" s="19"/>
    </row>
    <row r="1778" spans="29:32" x14ac:dyDescent="0.25">
      <c r="AC1778" s="19"/>
      <c r="AD1778" s="19"/>
      <c r="AE1778" s="19"/>
      <c r="AF1778" s="19"/>
    </row>
    <row r="1779" spans="29:32" x14ac:dyDescent="0.25">
      <c r="AC1779" s="19"/>
      <c r="AD1779" s="19"/>
      <c r="AE1779" s="19"/>
      <c r="AF1779" s="19"/>
    </row>
    <row r="1780" spans="29:32" x14ac:dyDescent="0.25">
      <c r="AC1780" s="19"/>
      <c r="AD1780" s="19"/>
      <c r="AE1780" s="19"/>
      <c r="AF1780" s="19"/>
    </row>
    <row r="1781" spans="29:32" x14ac:dyDescent="0.25">
      <c r="AC1781" s="19"/>
      <c r="AD1781" s="19"/>
      <c r="AE1781" s="19"/>
      <c r="AF1781" s="19"/>
    </row>
    <row r="1782" spans="29:32" x14ac:dyDescent="0.25">
      <c r="AC1782" s="19"/>
      <c r="AD1782" s="19"/>
      <c r="AE1782" s="19"/>
      <c r="AF1782" s="19"/>
    </row>
    <row r="1783" spans="29:32" x14ac:dyDescent="0.25">
      <c r="AC1783" s="19"/>
      <c r="AD1783" s="19"/>
      <c r="AE1783" s="19"/>
      <c r="AF1783" s="19"/>
    </row>
    <row r="1784" spans="29:32" x14ac:dyDescent="0.25">
      <c r="AC1784" s="19"/>
      <c r="AD1784" s="19"/>
      <c r="AE1784" s="19"/>
      <c r="AF1784" s="19"/>
    </row>
    <row r="1785" spans="29:32" x14ac:dyDescent="0.25">
      <c r="AC1785" s="19"/>
      <c r="AD1785" s="19"/>
      <c r="AE1785" s="19"/>
      <c r="AF1785" s="19"/>
    </row>
    <row r="1786" spans="29:32" x14ac:dyDescent="0.25">
      <c r="AC1786" s="19"/>
      <c r="AD1786" s="19"/>
      <c r="AE1786" s="19"/>
      <c r="AF1786" s="19"/>
    </row>
    <row r="1787" spans="29:32" x14ac:dyDescent="0.25">
      <c r="AC1787" s="19"/>
      <c r="AD1787" s="19"/>
      <c r="AE1787" s="19"/>
      <c r="AF1787" s="19"/>
    </row>
    <row r="1788" spans="29:32" x14ac:dyDescent="0.25">
      <c r="AC1788" s="19"/>
      <c r="AD1788" s="19"/>
      <c r="AE1788" s="19"/>
      <c r="AF1788" s="19"/>
    </row>
    <row r="1789" spans="29:32" x14ac:dyDescent="0.25">
      <c r="AC1789" s="19"/>
      <c r="AD1789" s="19"/>
      <c r="AE1789" s="19"/>
      <c r="AF1789" s="19"/>
    </row>
    <row r="1790" spans="29:32" x14ac:dyDescent="0.25">
      <c r="AC1790" s="19"/>
      <c r="AD1790" s="19"/>
      <c r="AE1790" s="19"/>
      <c r="AF1790" s="19"/>
    </row>
    <row r="1791" spans="29:32" x14ac:dyDescent="0.25">
      <c r="AC1791" s="19"/>
      <c r="AD1791" s="19"/>
      <c r="AE1791" s="19"/>
      <c r="AF1791" s="19"/>
    </row>
    <row r="1792" spans="29:32" x14ac:dyDescent="0.25">
      <c r="AC1792" s="19"/>
      <c r="AD1792" s="19"/>
      <c r="AE1792" s="19"/>
      <c r="AF1792" s="19"/>
    </row>
    <row r="1793" spans="29:32" x14ac:dyDescent="0.25">
      <c r="AC1793" s="19"/>
      <c r="AD1793" s="19"/>
      <c r="AE1793" s="19"/>
      <c r="AF1793" s="19"/>
    </row>
    <row r="1794" spans="29:32" x14ac:dyDescent="0.25">
      <c r="AC1794" s="19"/>
      <c r="AD1794" s="19"/>
      <c r="AE1794" s="19"/>
      <c r="AF1794" s="19"/>
    </row>
    <row r="1795" spans="29:32" x14ac:dyDescent="0.25">
      <c r="AC1795" s="19"/>
      <c r="AD1795" s="19"/>
      <c r="AE1795" s="19"/>
      <c r="AF1795" s="19"/>
    </row>
    <row r="1796" spans="29:32" x14ac:dyDescent="0.25">
      <c r="AC1796" s="19"/>
      <c r="AD1796" s="19"/>
      <c r="AE1796" s="19"/>
      <c r="AF1796" s="19"/>
    </row>
    <row r="1797" spans="29:32" x14ac:dyDescent="0.25">
      <c r="AC1797" s="19"/>
      <c r="AD1797" s="19"/>
      <c r="AE1797" s="19"/>
      <c r="AF1797" s="19"/>
    </row>
    <row r="1798" spans="29:32" x14ac:dyDescent="0.25">
      <c r="AC1798" s="19"/>
      <c r="AD1798" s="19"/>
      <c r="AE1798" s="19"/>
      <c r="AF1798" s="19"/>
    </row>
    <row r="1799" spans="29:32" x14ac:dyDescent="0.25">
      <c r="AC1799" s="19"/>
      <c r="AD1799" s="19"/>
      <c r="AE1799" s="19"/>
      <c r="AF1799" s="19"/>
    </row>
    <row r="1800" spans="29:32" x14ac:dyDescent="0.25">
      <c r="AC1800" s="19"/>
      <c r="AD1800" s="19"/>
      <c r="AE1800" s="19"/>
      <c r="AF1800" s="19"/>
    </row>
    <row r="1801" spans="29:32" x14ac:dyDescent="0.25">
      <c r="AC1801" s="19"/>
      <c r="AD1801" s="19"/>
      <c r="AE1801" s="19"/>
      <c r="AF1801" s="19"/>
    </row>
    <row r="1802" spans="29:32" x14ac:dyDescent="0.25">
      <c r="AC1802" s="19"/>
      <c r="AD1802" s="19"/>
      <c r="AE1802" s="19"/>
      <c r="AF1802" s="19"/>
    </row>
    <row r="1803" spans="29:32" x14ac:dyDescent="0.25">
      <c r="AC1803" s="19"/>
      <c r="AD1803" s="19"/>
      <c r="AE1803" s="19"/>
      <c r="AF1803" s="19"/>
    </row>
    <row r="1804" spans="29:32" x14ac:dyDescent="0.25">
      <c r="AC1804" s="19"/>
      <c r="AD1804" s="19"/>
      <c r="AE1804" s="19"/>
      <c r="AF1804" s="19"/>
    </row>
    <row r="1805" spans="29:32" x14ac:dyDescent="0.25">
      <c r="AC1805" s="19"/>
      <c r="AD1805" s="19"/>
      <c r="AE1805" s="19"/>
      <c r="AF1805" s="19"/>
    </row>
    <row r="1806" spans="29:32" x14ac:dyDescent="0.25">
      <c r="AC1806" s="19"/>
      <c r="AD1806" s="19"/>
      <c r="AE1806" s="19"/>
      <c r="AF1806" s="19"/>
    </row>
    <row r="1807" spans="29:32" x14ac:dyDescent="0.25">
      <c r="AC1807" s="19"/>
      <c r="AD1807" s="19"/>
      <c r="AE1807" s="19"/>
      <c r="AF1807" s="19"/>
    </row>
    <row r="1808" spans="29:32" x14ac:dyDescent="0.25">
      <c r="AC1808" s="19"/>
      <c r="AD1808" s="19"/>
      <c r="AE1808" s="19"/>
      <c r="AF1808" s="19"/>
    </row>
    <row r="1809" spans="29:32" x14ac:dyDescent="0.25">
      <c r="AC1809" s="19"/>
      <c r="AD1809" s="19"/>
      <c r="AE1809" s="19"/>
      <c r="AF1809" s="19"/>
    </row>
    <row r="1810" spans="29:32" x14ac:dyDescent="0.25">
      <c r="AC1810" s="19"/>
      <c r="AD1810" s="19"/>
      <c r="AE1810" s="19"/>
      <c r="AF1810" s="19"/>
    </row>
    <row r="1811" spans="29:32" x14ac:dyDescent="0.25">
      <c r="AC1811" s="19"/>
      <c r="AD1811" s="19"/>
      <c r="AE1811" s="19"/>
      <c r="AF1811" s="19"/>
    </row>
    <row r="1812" spans="29:32" x14ac:dyDescent="0.25">
      <c r="AC1812" s="19"/>
      <c r="AD1812" s="19"/>
      <c r="AE1812" s="19"/>
      <c r="AF1812" s="19"/>
    </row>
    <row r="1813" spans="29:32" x14ac:dyDescent="0.25">
      <c r="AC1813" s="19"/>
      <c r="AD1813" s="19"/>
      <c r="AE1813" s="19"/>
      <c r="AF1813" s="19"/>
    </row>
    <row r="1814" spans="29:32" x14ac:dyDescent="0.25">
      <c r="AC1814" s="19"/>
      <c r="AD1814" s="19"/>
      <c r="AE1814" s="19"/>
      <c r="AF1814" s="19"/>
    </row>
    <row r="1815" spans="29:32" x14ac:dyDescent="0.25">
      <c r="AC1815" s="19"/>
      <c r="AD1815" s="19"/>
      <c r="AE1815" s="19"/>
      <c r="AF1815" s="19"/>
    </row>
    <row r="1816" spans="29:32" x14ac:dyDescent="0.25">
      <c r="AC1816" s="19"/>
      <c r="AD1816" s="19"/>
      <c r="AE1816" s="19"/>
      <c r="AF1816" s="19"/>
    </row>
    <row r="1817" spans="29:32" x14ac:dyDescent="0.25">
      <c r="AC1817" s="19"/>
      <c r="AD1817" s="19"/>
      <c r="AE1817" s="19"/>
      <c r="AF1817" s="19"/>
    </row>
    <row r="1818" spans="29:32" x14ac:dyDescent="0.25">
      <c r="AC1818" s="19"/>
      <c r="AD1818" s="19"/>
      <c r="AE1818" s="19"/>
      <c r="AF1818" s="19"/>
    </row>
    <row r="1819" spans="29:32" x14ac:dyDescent="0.25">
      <c r="AC1819" s="19"/>
      <c r="AD1819" s="19"/>
      <c r="AE1819" s="19"/>
      <c r="AF1819" s="19"/>
    </row>
    <row r="1820" spans="29:32" x14ac:dyDescent="0.25">
      <c r="AC1820" s="19"/>
      <c r="AD1820" s="19"/>
      <c r="AE1820" s="19"/>
      <c r="AF1820" s="19"/>
    </row>
    <row r="1821" spans="29:32" x14ac:dyDescent="0.25">
      <c r="AC1821" s="19"/>
      <c r="AD1821" s="19"/>
      <c r="AE1821" s="19"/>
      <c r="AF1821" s="19"/>
    </row>
    <row r="1822" spans="29:32" x14ac:dyDescent="0.25">
      <c r="AC1822" s="19"/>
      <c r="AD1822" s="19"/>
      <c r="AE1822" s="19"/>
      <c r="AF1822" s="19"/>
    </row>
    <row r="1823" spans="29:32" x14ac:dyDescent="0.25">
      <c r="AC1823" s="19"/>
      <c r="AD1823" s="19"/>
      <c r="AE1823" s="19"/>
      <c r="AF1823" s="19"/>
    </row>
    <row r="1824" spans="29:32" x14ac:dyDescent="0.25">
      <c r="AC1824" s="19"/>
      <c r="AD1824" s="19"/>
      <c r="AE1824" s="19"/>
      <c r="AF1824" s="19"/>
    </row>
    <row r="1825" spans="29:32" x14ac:dyDescent="0.25">
      <c r="AC1825" s="19"/>
      <c r="AD1825" s="19"/>
      <c r="AE1825" s="19"/>
      <c r="AF1825" s="19"/>
    </row>
    <row r="1826" spans="29:32" x14ac:dyDescent="0.25">
      <c r="AC1826" s="19"/>
      <c r="AD1826" s="19"/>
      <c r="AE1826" s="19"/>
      <c r="AF1826" s="19"/>
    </row>
    <row r="1827" spans="29:32" x14ac:dyDescent="0.25">
      <c r="AC1827" s="19"/>
      <c r="AD1827" s="19"/>
      <c r="AE1827" s="19"/>
      <c r="AF1827" s="19"/>
    </row>
    <row r="1828" spans="29:32" x14ac:dyDescent="0.25">
      <c r="AC1828" s="19"/>
      <c r="AD1828" s="19"/>
      <c r="AE1828" s="19"/>
      <c r="AF1828" s="19"/>
    </row>
    <row r="1829" spans="29:32" x14ac:dyDescent="0.25">
      <c r="AC1829" s="19"/>
      <c r="AD1829" s="19"/>
      <c r="AE1829" s="19"/>
      <c r="AF1829" s="19"/>
    </row>
    <row r="1830" spans="29:32" x14ac:dyDescent="0.25">
      <c r="AC1830" s="19"/>
      <c r="AD1830" s="19"/>
      <c r="AE1830" s="19"/>
      <c r="AF1830" s="19"/>
    </row>
    <row r="1831" spans="29:32" x14ac:dyDescent="0.25">
      <c r="AC1831" s="19"/>
      <c r="AD1831" s="19"/>
      <c r="AE1831" s="19"/>
      <c r="AF1831" s="19"/>
    </row>
    <row r="1832" spans="29:32" x14ac:dyDescent="0.25">
      <c r="AC1832" s="19"/>
      <c r="AD1832" s="19"/>
      <c r="AE1832" s="19"/>
      <c r="AF1832" s="19"/>
    </row>
    <row r="1833" spans="29:32" x14ac:dyDescent="0.25">
      <c r="AC1833" s="19"/>
      <c r="AD1833" s="19"/>
      <c r="AE1833" s="19"/>
      <c r="AF1833" s="19"/>
    </row>
    <row r="1834" spans="29:32" x14ac:dyDescent="0.25">
      <c r="AC1834" s="19"/>
      <c r="AD1834" s="19"/>
      <c r="AE1834" s="19"/>
      <c r="AF1834" s="19"/>
    </row>
    <row r="1835" spans="29:32" x14ac:dyDescent="0.25">
      <c r="AC1835" s="19"/>
      <c r="AD1835" s="19"/>
      <c r="AE1835" s="19"/>
      <c r="AF1835" s="19"/>
    </row>
    <row r="1836" spans="29:32" x14ac:dyDescent="0.25">
      <c r="AC1836" s="19"/>
      <c r="AD1836" s="19"/>
      <c r="AE1836" s="19"/>
      <c r="AF1836" s="19"/>
    </row>
    <row r="1837" spans="29:32" x14ac:dyDescent="0.25">
      <c r="AC1837" s="19"/>
      <c r="AD1837" s="19"/>
      <c r="AE1837" s="19"/>
      <c r="AF1837" s="19"/>
    </row>
    <row r="1838" spans="29:32" x14ac:dyDescent="0.25">
      <c r="AC1838" s="19"/>
      <c r="AD1838" s="19"/>
      <c r="AE1838" s="19"/>
      <c r="AF1838" s="19"/>
    </row>
    <row r="1839" spans="29:32" x14ac:dyDescent="0.25">
      <c r="AC1839" s="19"/>
      <c r="AD1839" s="19"/>
      <c r="AE1839" s="19"/>
      <c r="AF1839" s="19"/>
    </row>
    <row r="1840" spans="29:32" x14ac:dyDescent="0.25">
      <c r="AC1840" s="19"/>
      <c r="AD1840" s="19"/>
      <c r="AE1840" s="19"/>
      <c r="AF1840" s="19"/>
    </row>
    <row r="1841" spans="29:32" x14ac:dyDescent="0.25">
      <c r="AC1841" s="19"/>
      <c r="AD1841" s="19"/>
      <c r="AE1841" s="19"/>
      <c r="AF1841" s="19"/>
    </row>
    <row r="1842" spans="29:32" x14ac:dyDescent="0.25">
      <c r="AC1842" s="19"/>
      <c r="AD1842" s="19"/>
      <c r="AE1842" s="19"/>
      <c r="AF1842" s="19"/>
    </row>
    <row r="1843" spans="29:32" x14ac:dyDescent="0.25">
      <c r="AC1843" s="19"/>
      <c r="AD1843" s="19"/>
      <c r="AE1843" s="19"/>
      <c r="AF1843" s="19"/>
    </row>
    <row r="1844" spans="29:32" x14ac:dyDescent="0.25">
      <c r="AC1844" s="19"/>
      <c r="AD1844" s="19"/>
      <c r="AE1844" s="19"/>
      <c r="AF1844" s="19"/>
    </row>
    <row r="1845" spans="29:32" x14ac:dyDescent="0.25">
      <c r="AC1845" s="19"/>
      <c r="AD1845" s="19"/>
      <c r="AE1845" s="19"/>
      <c r="AF1845" s="19"/>
    </row>
    <row r="1846" spans="29:32" x14ac:dyDescent="0.25">
      <c r="AC1846" s="19"/>
      <c r="AD1846" s="19"/>
      <c r="AE1846" s="19"/>
      <c r="AF1846" s="19"/>
    </row>
    <row r="1847" spans="29:32" x14ac:dyDescent="0.25">
      <c r="AC1847" s="19"/>
      <c r="AD1847" s="19"/>
      <c r="AE1847" s="19"/>
      <c r="AF1847" s="19"/>
    </row>
    <row r="1848" spans="29:32" x14ac:dyDescent="0.25">
      <c r="AC1848" s="19"/>
      <c r="AD1848" s="19"/>
      <c r="AE1848" s="19"/>
      <c r="AF1848" s="19"/>
    </row>
    <row r="1849" spans="29:32" x14ac:dyDescent="0.25">
      <c r="AC1849" s="19"/>
      <c r="AD1849" s="19"/>
      <c r="AE1849" s="19"/>
      <c r="AF1849" s="19"/>
    </row>
    <row r="1850" spans="29:32" x14ac:dyDescent="0.25">
      <c r="AC1850" s="19"/>
      <c r="AD1850" s="19"/>
      <c r="AE1850" s="19"/>
      <c r="AF1850" s="19"/>
    </row>
    <row r="1851" spans="29:32" x14ac:dyDescent="0.25">
      <c r="AC1851" s="19"/>
      <c r="AD1851" s="19"/>
      <c r="AE1851" s="19"/>
      <c r="AF1851" s="19"/>
    </row>
    <row r="1852" spans="29:32" x14ac:dyDescent="0.25">
      <c r="AC1852" s="19"/>
      <c r="AD1852" s="19"/>
      <c r="AE1852" s="19"/>
      <c r="AF1852" s="19"/>
    </row>
    <row r="1853" spans="29:32" x14ac:dyDescent="0.25">
      <c r="AC1853" s="19"/>
      <c r="AD1853" s="19"/>
      <c r="AE1853" s="19"/>
      <c r="AF1853" s="19"/>
    </row>
    <row r="1854" spans="29:32" x14ac:dyDescent="0.25">
      <c r="AC1854" s="19"/>
      <c r="AD1854" s="19"/>
      <c r="AE1854" s="19"/>
      <c r="AF1854" s="19"/>
    </row>
    <row r="1855" spans="29:32" x14ac:dyDescent="0.25">
      <c r="AC1855" s="19"/>
      <c r="AD1855" s="19"/>
      <c r="AE1855" s="19"/>
      <c r="AF1855" s="19"/>
    </row>
    <row r="1856" spans="29:32" x14ac:dyDescent="0.25">
      <c r="AC1856" s="19"/>
      <c r="AD1856" s="19"/>
      <c r="AE1856" s="19"/>
      <c r="AF1856" s="19"/>
    </row>
    <row r="1857" spans="29:32" x14ac:dyDescent="0.25">
      <c r="AC1857" s="19"/>
      <c r="AD1857" s="19"/>
      <c r="AE1857" s="19"/>
      <c r="AF1857" s="19"/>
    </row>
    <row r="1858" spans="29:32" x14ac:dyDescent="0.25">
      <c r="AC1858" s="19"/>
      <c r="AD1858" s="19"/>
      <c r="AE1858" s="19"/>
      <c r="AF1858" s="19"/>
    </row>
    <row r="1859" spans="29:32" x14ac:dyDescent="0.25">
      <c r="AC1859" s="19"/>
      <c r="AD1859" s="19"/>
      <c r="AE1859" s="19"/>
      <c r="AF1859" s="19"/>
    </row>
    <row r="1860" spans="29:32" x14ac:dyDescent="0.25">
      <c r="AC1860" s="19"/>
      <c r="AD1860" s="19"/>
      <c r="AE1860" s="19"/>
      <c r="AF1860" s="19"/>
    </row>
    <row r="1861" spans="29:32" x14ac:dyDescent="0.25">
      <c r="AC1861" s="19"/>
      <c r="AD1861" s="19"/>
      <c r="AE1861" s="19"/>
      <c r="AF1861" s="19"/>
    </row>
    <row r="1862" spans="29:32" x14ac:dyDescent="0.25">
      <c r="AC1862" s="19"/>
      <c r="AD1862" s="19"/>
      <c r="AE1862" s="19"/>
      <c r="AF1862" s="19"/>
    </row>
    <row r="1863" spans="29:32" x14ac:dyDescent="0.25">
      <c r="AC1863" s="19"/>
      <c r="AD1863" s="19"/>
      <c r="AE1863" s="19"/>
      <c r="AF1863" s="19"/>
    </row>
    <row r="1864" spans="29:32" x14ac:dyDescent="0.25">
      <c r="AC1864" s="19"/>
      <c r="AD1864" s="19"/>
      <c r="AE1864" s="19"/>
      <c r="AF1864" s="19"/>
    </row>
    <row r="1865" spans="29:32" x14ac:dyDescent="0.25">
      <c r="AC1865" s="19"/>
      <c r="AD1865" s="19"/>
      <c r="AE1865" s="19"/>
      <c r="AF1865" s="19"/>
    </row>
    <row r="1866" spans="29:32" x14ac:dyDescent="0.25">
      <c r="AC1866" s="19"/>
      <c r="AD1866" s="19"/>
      <c r="AE1866" s="19"/>
      <c r="AF1866" s="19"/>
    </row>
    <row r="1867" spans="29:32" x14ac:dyDescent="0.25">
      <c r="AC1867" s="19"/>
      <c r="AD1867" s="19"/>
      <c r="AE1867" s="19"/>
      <c r="AF1867" s="19"/>
    </row>
    <row r="1868" spans="29:32" x14ac:dyDescent="0.25">
      <c r="AC1868" s="19"/>
      <c r="AD1868" s="19"/>
      <c r="AE1868" s="19"/>
      <c r="AF1868" s="19"/>
    </row>
    <row r="1869" spans="29:32" x14ac:dyDescent="0.25">
      <c r="AC1869" s="19"/>
      <c r="AD1869" s="19"/>
      <c r="AE1869" s="19"/>
      <c r="AF1869" s="19"/>
    </row>
    <row r="1870" spans="29:32" x14ac:dyDescent="0.25">
      <c r="AC1870" s="19"/>
      <c r="AD1870" s="19"/>
      <c r="AE1870" s="19"/>
      <c r="AF1870" s="19"/>
    </row>
    <row r="1871" spans="29:32" x14ac:dyDescent="0.25">
      <c r="AC1871" s="19"/>
      <c r="AD1871" s="19"/>
      <c r="AE1871" s="19"/>
      <c r="AF1871" s="19"/>
    </row>
    <row r="1872" spans="29:32" x14ac:dyDescent="0.25">
      <c r="AC1872" s="19"/>
      <c r="AD1872" s="19"/>
      <c r="AE1872" s="19"/>
      <c r="AF1872" s="19"/>
    </row>
    <row r="1873" spans="29:32" x14ac:dyDescent="0.25">
      <c r="AC1873" s="19"/>
      <c r="AD1873" s="19"/>
      <c r="AE1873" s="19"/>
      <c r="AF1873" s="19"/>
    </row>
    <row r="1874" spans="29:32" x14ac:dyDescent="0.25">
      <c r="AC1874" s="19"/>
      <c r="AD1874" s="19"/>
      <c r="AE1874" s="19"/>
      <c r="AF1874" s="19"/>
    </row>
    <row r="1875" spans="29:32" x14ac:dyDescent="0.25">
      <c r="AC1875" s="19"/>
      <c r="AD1875" s="19"/>
      <c r="AE1875" s="19"/>
      <c r="AF1875" s="19"/>
    </row>
    <row r="1876" spans="29:32" x14ac:dyDescent="0.25">
      <c r="AC1876" s="19"/>
      <c r="AD1876" s="19"/>
      <c r="AE1876" s="19"/>
      <c r="AF1876" s="19"/>
    </row>
    <row r="1877" spans="29:32" x14ac:dyDescent="0.25">
      <c r="AC1877" s="19"/>
      <c r="AD1877" s="19"/>
      <c r="AE1877" s="19"/>
      <c r="AF1877" s="19"/>
    </row>
    <row r="1878" spans="29:32" x14ac:dyDescent="0.25">
      <c r="AC1878" s="19"/>
      <c r="AD1878" s="19"/>
      <c r="AE1878" s="19"/>
      <c r="AF1878" s="19"/>
    </row>
    <row r="1879" spans="29:32" x14ac:dyDescent="0.25">
      <c r="AC1879" s="19"/>
      <c r="AD1879" s="19"/>
      <c r="AE1879" s="19"/>
      <c r="AF1879" s="19"/>
    </row>
    <row r="1880" spans="29:32" x14ac:dyDescent="0.25">
      <c r="AC1880" s="19"/>
      <c r="AD1880" s="19"/>
      <c r="AE1880" s="19"/>
      <c r="AF1880" s="19"/>
    </row>
    <row r="1881" spans="29:32" x14ac:dyDescent="0.25">
      <c r="AC1881" s="19"/>
      <c r="AD1881" s="19"/>
      <c r="AE1881" s="19"/>
      <c r="AF1881" s="19"/>
    </row>
    <row r="1882" spans="29:32" x14ac:dyDescent="0.25">
      <c r="AC1882" s="19"/>
      <c r="AD1882" s="19"/>
      <c r="AE1882" s="19"/>
      <c r="AF1882" s="19"/>
    </row>
    <row r="1883" spans="29:32" x14ac:dyDescent="0.25">
      <c r="AC1883" s="19"/>
      <c r="AD1883" s="19"/>
      <c r="AE1883" s="19"/>
      <c r="AF1883" s="19"/>
    </row>
    <row r="1884" spans="29:32" x14ac:dyDescent="0.25">
      <c r="AC1884" s="19"/>
      <c r="AD1884" s="19"/>
      <c r="AE1884" s="19"/>
      <c r="AF1884" s="19"/>
    </row>
    <row r="1885" spans="29:32" x14ac:dyDescent="0.25">
      <c r="AC1885" s="19"/>
      <c r="AD1885" s="19"/>
      <c r="AE1885" s="19"/>
      <c r="AF1885" s="19"/>
    </row>
    <row r="1886" spans="29:32" x14ac:dyDescent="0.25">
      <c r="AC1886" s="19"/>
      <c r="AD1886" s="19"/>
      <c r="AE1886" s="19"/>
      <c r="AF1886" s="19"/>
    </row>
    <row r="1887" spans="29:32" x14ac:dyDescent="0.25">
      <c r="AC1887" s="19"/>
      <c r="AD1887" s="19"/>
      <c r="AE1887" s="19"/>
      <c r="AF1887" s="19"/>
    </row>
    <row r="1888" spans="29:32" x14ac:dyDescent="0.25">
      <c r="AC1888" s="19"/>
      <c r="AD1888" s="19"/>
      <c r="AE1888" s="19"/>
      <c r="AF1888" s="19"/>
    </row>
    <row r="1889" spans="29:32" x14ac:dyDescent="0.25">
      <c r="AC1889" s="19"/>
      <c r="AD1889" s="19"/>
      <c r="AE1889" s="19"/>
      <c r="AF1889" s="19"/>
    </row>
    <row r="1890" spans="29:32" x14ac:dyDescent="0.25">
      <c r="AC1890" s="19"/>
      <c r="AD1890" s="19"/>
      <c r="AE1890" s="19"/>
      <c r="AF1890" s="19"/>
    </row>
    <row r="1891" spans="29:32" x14ac:dyDescent="0.25">
      <c r="AC1891" s="19"/>
      <c r="AD1891" s="19"/>
      <c r="AE1891" s="19"/>
      <c r="AF1891" s="19"/>
    </row>
    <row r="1892" spans="29:32" x14ac:dyDescent="0.25">
      <c r="AC1892" s="19"/>
      <c r="AD1892" s="19"/>
      <c r="AE1892" s="19"/>
      <c r="AF1892" s="19"/>
    </row>
    <row r="1893" spans="29:32" x14ac:dyDescent="0.25">
      <c r="AC1893" s="19"/>
      <c r="AD1893" s="19"/>
      <c r="AE1893" s="19"/>
      <c r="AF1893" s="19"/>
    </row>
    <row r="1894" spans="29:32" x14ac:dyDescent="0.25">
      <c r="AC1894" s="19"/>
      <c r="AD1894" s="19"/>
      <c r="AE1894" s="19"/>
      <c r="AF1894" s="19"/>
    </row>
    <row r="1895" spans="29:32" x14ac:dyDescent="0.25">
      <c r="AC1895" s="19"/>
      <c r="AD1895" s="19"/>
      <c r="AE1895" s="19"/>
      <c r="AF1895" s="19"/>
    </row>
    <row r="1896" spans="29:32" x14ac:dyDescent="0.25">
      <c r="AC1896" s="19"/>
      <c r="AD1896" s="19"/>
      <c r="AE1896" s="19"/>
      <c r="AF1896" s="19"/>
    </row>
    <row r="1897" spans="29:32" x14ac:dyDescent="0.25">
      <c r="AC1897" s="19"/>
      <c r="AD1897" s="19"/>
      <c r="AE1897" s="19"/>
      <c r="AF1897" s="19"/>
    </row>
    <row r="1898" spans="29:32" x14ac:dyDescent="0.25">
      <c r="AC1898" s="19"/>
      <c r="AD1898" s="19"/>
      <c r="AE1898" s="19"/>
      <c r="AF1898" s="19"/>
    </row>
    <row r="1899" spans="29:32" x14ac:dyDescent="0.25">
      <c r="AC1899" s="19"/>
      <c r="AD1899" s="19"/>
      <c r="AE1899" s="19"/>
      <c r="AF1899" s="19"/>
    </row>
    <row r="1900" spans="29:32" x14ac:dyDescent="0.25">
      <c r="AC1900" s="19"/>
      <c r="AD1900" s="19"/>
      <c r="AE1900" s="19"/>
      <c r="AF1900" s="19"/>
    </row>
    <row r="1901" spans="29:32" x14ac:dyDescent="0.25">
      <c r="AC1901" s="19"/>
      <c r="AD1901" s="19"/>
      <c r="AE1901" s="19"/>
      <c r="AF1901" s="19"/>
    </row>
    <row r="1902" spans="29:32" x14ac:dyDescent="0.25">
      <c r="AC1902" s="19"/>
      <c r="AD1902" s="19"/>
      <c r="AE1902" s="19"/>
      <c r="AF1902" s="19"/>
    </row>
    <row r="1903" spans="29:32" x14ac:dyDescent="0.25">
      <c r="AC1903" s="19"/>
      <c r="AD1903" s="19"/>
      <c r="AE1903" s="19"/>
      <c r="AF1903" s="19"/>
    </row>
    <row r="1904" spans="29:32" x14ac:dyDescent="0.25">
      <c r="AC1904" s="19"/>
      <c r="AD1904" s="19"/>
      <c r="AE1904" s="19"/>
      <c r="AF1904" s="19"/>
    </row>
    <row r="1905" spans="29:32" x14ac:dyDescent="0.25">
      <c r="AC1905" s="19"/>
      <c r="AD1905" s="19"/>
      <c r="AE1905" s="19"/>
      <c r="AF1905" s="19"/>
    </row>
    <row r="1906" spans="29:32" x14ac:dyDescent="0.25">
      <c r="AC1906" s="19"/>
      <c r="AD1906" s="19"/>
      <c r="AE1906" s="19"/>
      <c r="AF1906" s="19"/>
    </row>
    <row r="1907" spans="29:32" x14ac:dyDescent="0.25">
      <c r="AC1907" s="19"/>
      <c r="AD1907" s="19"/>
      <c r="AE1907" s="19"/>
      <c r="AF1907" s="19"/>
    </row>
    <row r="1908" spans="29:32" x14ac:dyDescent="0.25">
      <c r="AC1908" s="19"/>
      <c r="AD1908" s="19"/>
      <c r="AE1908" s="19"/>
      <c r="AF1908" s="19"/>
    </row>
    <row r="1909" spans="29:32" x14ac:dyDescent="0.25">
      <c r="AC1909" s="19"/>
      <c r="AD1909" s="19"/>
      <c r="AE1909" s="19"/>
      <c r="AF1909" s="19"/>
    </row>
    <row r="1910" spans="29:32" x14ac:dyDescent="0.25">
      <c r="AC1910" s="19"/>
      <c r="AD1910" s="19"/>
      <c r="AE1910" s="19"/>
      <c r="AF1910" s="19"/>
    </row>
    <row r="1911" spans="29:32" x14ac:dyDescent="0.25">
      <c r="AC1911" s="19"/>
      <c r="AD1911" s="19"/>
      <c r="AE1911" s="19"/>
      <c r="AF1911" s="19"/>
    </row>
    <row r="1912" spans="29:32" x14ac:dyDescent="0.25">
      <c r="AC1912" s="19"/>
      <c r="AD1912" s="19"/>
      <c r="AE1912" s="19"/>
      <c r="AF1912" s="19"/>
    </row>
    <row r="1913" spans="29:32" x14ac:dyDescent="0.25">
      <c r="AC1913" s="19"/>
      <c r="AD1913" s="19"/>
      <c r="AE1913" s="19"/>
      <c r="AF1913" s="19"/>
    </row>
    <row r="1914" spans="29:32" x14ac:dyDescent="0.25">
      <c r="AC1914" s="19"/>
      <c r="AD1914" s="19"/>
      <c r="AE1914" s="19"/>
      <c r="AF1914" s="19"/>
    </row>
    <row r="1915" spans="29:32" x14ac:dyDescent="0.25">
      <c r="AC1915" s="19"/>
      <c r="AD1915" s="19"/>
      <c r="AE1915" s="19"/>
      <c r="AF1915" s="19"/>
    </row>
    <row r="1916" spans="29:32" x14ac:dyDescent="0.25">
      <c r="AC1916" s="19"/>
      <c r="AD1916" s="19"/>
      <c r="AE1916" s="19"/>
      <c r="AF1916" s="19"/>
    </row>
    <row r="1917" spans="29:32" x14ac:dyDescent="0.25">
      <c r="AC1917" s="19"/>
      <c r="AD1917" s="19"/>
      <c r="AE1917" s="19"/>
      <c r="AF1917" s="19"/>
    </row>
    <row r="1918" spans="29:32" x14ac:dyDescent="0.25">
      <c r="AC1918" s="19"/>
      <c r="AD1918" s="19"/>
      <c r="AE1918" s="19"/>
      <c r="AF1918" s="19"/>
    </row>
    <row r="1919" spans="29:32" x14ac:dyDescent="0.25">
      <c r="AC1919" s="19"/>
      <c r="AD1919" s="19"/>
      <c r="AE1919" s="19"/>
      <c r="AF1919" s="19"/>
    </row>
    <row r="1920" spans="29:32" x14ac:dyDescent="0.25">
      <c r="AC1920" s="19"/>
      <c r="AD1920" s="19"/>
      <c r="AE1920" s="19"/>
      <c r="AF1920" s="19"/>
    </row>
    <row r="1921" spans="29:32" x14ac:dyDescent="0.25">
      <c r="AC1921" s="19"/>
      <c r="AD1921" s="19"/>
      <c r="AE1921" s="19"/>
      <c r="AF1921" s="19"/>
    </row>
    <row r="1922" spans="29:32" x14ac:dyDescent="0.25">
      <c r="AC1922" s="19"/>
      <c r="AD1922" s="19"/>
      <c r="AE1922" s="19"/>
      <c r="AF1922" s="19"/>
    </row>
    <row r="1923" spans="29:32" x14ac:dyDescent="0.25">
      <c r="AC1923" s="19"/>
      <c r="AD1923" s="19"/>
      <c r="AE1923" s="19"/>
      <c r="AF1923" s="19"/>
    </row>
    <row r="1924" spans="29:32" x14ac:dyDescent="0.25">
      <c r="AC1924" s="19"/>
      <c r="AD1924" s="19"/>
      <c r="AE1924" s="19"/>
      <c r="AF1924" s="19"/>
    </row>
    <row r="1925" spans="29:32" x14ac:dyDescent="0.25">
      <c r="AC1925" s="19"/>
      <c r="AD1925" s="19"/>
      <c r="AE1925" s="19"/>
      <c r="AF1925" s="19"/>
    </row>
    <row r="1926" spans="29:32" x14ac:dyDescent="0.25">
      <c r="AC1926" s="19"/>
      <c r="AD1926" s="19"/>
      <c r="AE1926" s="19"/>
      <c r="AF1926" s="19"/>
    </row>
    <row r="1927" spans="29:32" x14ac:dyDescent="0.25">
      <c r="AC1927" s="19"/>
      <c r="AD1927" s="19"/>
      <c r="AE1927" s="19"/>
      <c r="AF1927" s="19"/>
    </row>
    <row r="1928" spans="29:32" x14ac:dyDescent="0.25">
      <c r="AC1928" s="19"/>
      <c r="AD1928" s="19"/>
      <c r="AE1928" s="19"/>
      <c r="AF1928" s="19"/>
    </row>
    <row r="1929" spans="29:32" x14ac:dyDescent="0.25">
      <c r="AC1929" s="19"/>
      <c r="AD1929" s="19"/>
      <c r="AE1929" s="19"/>
      <c r="AF1929" s="19"/>
    </row>
    <row r="1930" spans="29:32" x14ac:dyDescent="0.25">
      <c r="AC1930" s="19"/>
      <c r="AD1930" s="19"/>
      <c r="AE1930" s="19"/>
      <c r="AF1930" s="19"/>
    </row>
    <row r="1931" spans="29:32" x14ac:dyDescent="0.25">
      <c r="AC1931" s="19"/>
      <c r="AD1931" s="19"/>
      <c r="AE1931" s="19"/>
      <c r="AF1931" s="19"/>
    </row>
    <row r="1932" spans="29:32" x14ac:dyDescent="0.25">
      <c r="AC1932" s="19"/>
      <c r="AD1932" s="19"/>
      <c r="AE1932" s="19"/>
      <c r="AF1932" s="19"/>
    </row>
    <row r="1933" spans="29:32" x14ac:dyDescent="0.25">
      <c r="AC1933" s="19"/>
      <c r="AD1933" s="19"/>
      <c r="AE1933" s="19"/>
      <c r="AF1933" s="19"/>
    </row>
    <row r="1934" spans="29:32" x14ac:dyDescent="0.25">
      <c r="AC1934" s="19"/>
      <c r="AD1934" s="19"/>
      <c r="AE1934" s="19"/>
      <c r="AF1934" s="19"/>
    </row>
    <row r="1935" spans="29:32" x14ac:dyDescent="0.25">
      <c r="AC1935" s="19"/>
      <c r="AD1935" s="19"/>
      <c r="AE1935" s="19"/>
      <c r="AF1935" s="19"/>
    </row>
    <row r="1936" spans="29:32" x14ac:dyDescent="0.25">
      <c r="AC1936" s="19"/>
      <c r="AD1936" s="19"/>
      <c r="AE1936" s="19"/>
      <c r="AF1936" s="19"/>
    </row>
    <row r="1937" spans="29:32" x14ac:dyDescent="0.25">
      <c r="AC1937" s="19"/>
      <c r="AD1937" s="19"/>
      <c r="AE1937" s="19"/>
      <c r="AF1937" s="19"/>
    </row>
    <row r="1938" spans="29:32" x14ac:dyDescent="0.25">
      <c r="AC1938" s="19"/>
      <c r="AD1938" s="19"/>
      <c r="AE1938" s="19"/>
      <c r="AF1938" s="19"/>
    </row>
    <row r="1939" spans="29:32" x14ac:dyDescent="0.25">
      <c r="AC1939" s="19"/>
      <c r="AD1939" s="19"/>
      <c r="AE1939" s="19"/>
      <c r="AF1939" s="19"/>
    </row>
    <row r="1940" spans="29:32" x14ac:dyDescent="0.25">
      <c r="AC1940" s="19"/>
      <c r="AD1940" s="19"/>
      <c r="AE1940" s="19"/>
      <c r="AF1940" s="19"/>
    </row>
    <row r="1941" spans="29:32" x14ac:dyDescent="0.25">
      <c r="AC1941" s="19"/>
      <c r="AD1941" s="19"/>
      <c r="AE1941" s="19"/>
      <c r="AF1941" s="19"/>
    </row>
    <row r="1942" spans="29:32" x14ac:dyDescent="0.25">
      <c r="AC1942" s="19"/>
      <c r="AD1942" s="19"/>
      <c r="AE1942" s="19"/>
      <c r="AF1942" s="19"/>
    </row>
    <row r="1943" spans="29:32" x14ac:dyDescent="0.25">
      <c r="AC1943" s="19"/>
      <c r="AD1943" s="19"/>
      <c r="AE1943" s="19"/>
      <c r="AF1943" s="19"/>
    </row>
    <row r="1944" spans="29:32" x14ac:dyDescent="0.25">
      <c r="AC1944" s="19"/>
      <c r="AD1944" s="19"/>
      <c r="AE1944" s="19"/>
      <c r="AF1944" s="19"/>
    </row>
    <row r="1945" spans="29:32" x14ac:dyDescent="0.25">
      <c r="AC1945" s="19"/>
      <c r="AD1945" s="19"/>
      <c r="AE1945" s="19"/>
      <c r="AF1945" s="19"/>
    </row>
    <row r="1946" spans="29:32" x14ac:dyDescent="0.25">
      <c r="AC1946" s="19"/>
      <c r="AD1946" s="19"/>
      <c r="AE1946" s="19"/>
      <c r="AF1946" s="19"/>
    </row>
    <row r="1947" spans="29:32" x14ac:dyDescent="0.25">
      <c r="AC1947" s="19"/>
      <c r="AD1947" s="19"/>
      <c r="AE1947" s="19"/>
      <c r="AF1947" s="19"/>
    </row>
    <row r="1948" spans="29:32" x14ac:dyDescent="0.25">
      <c r="AC1948" s="19"/>
      <c r="AD1948" s="19"/>
      <c r="AE1948" s="19"/>
      <c r="AF1948" s="19"/>
    </row>
    <row r="1949" spans="29:32" x14ac:dyDescent="0.25">
      <c r="AC1949" s="19"/>
      <c r="AD1949" s="19"/>
      <c r="AE1949" s="19"/>
      <c r="AF1949" s="19"/>
    </row>
    <row r="1950" spans="29:32" x14ac:dyDescent="0.25">
      <c r="AC1950" s="19"/>
      <c r="AD1950" s="19"/>
      <c r="AE1950" s="19"/>
      <c r="AF1950" s="19"/>
    </row>
    <row r="1951" spans="29:32" x14ac:dyDescent="0.25">
      <c r="AC1951" s="19"/>
      <c r="AD1951" s="19"/>
      <c r="AE1951" s="19"/>
      <c r="AF1951" s="19"/>
    </row>
    <row r="1952" spans="29:32" x14ac:dyDescent="0.25">
      <c r="AC1952" s="19"/>
      <c r="AD1952" s="19"/>
      <c r="AE1952" s="19"/>
      <c r="AF1952" s="19"/>
    </row>
    <row r="1953" spans="29:32" x14ac:dyDescent="0.25">
      <c r="AC1953" s="19"/>
      <c r="AD1953" s="19"/>
      <c r="AE1953" s="19"/>
      <c r="AF1953" s="19"/>
    </row>
    <row r="1954" spans="29:32" x14ac:dyDescent="0.25">
      <c r="AC1954" s="19"/>
      <c r="AD1954" s="19"/>
      <c r="AE1954" s="19"/>
      <c r="AF1954" s="19"/>
    </row>
    <row r="1955" spans="29:32" x14ac:dyDescent="0.25">
      <c r="AC1955" s="19"/>
      <c r="AD1955" s="19"/>
      <c r="AE1955" s="19"/>
      <c r="AF1955" s="19"/>
    </row>
    <row r="1956" spans="29:32" x14ac:dyDescent="0.25">
      <c r="AC1956" s="19"/>
      <c r="AD1956" s="19"/>
      <c r="AE1956" s="19"/>
      <c r="AF1956" s="19"/>
    </row>
    <row r="1957" spans="29:32" x14ac:dyDescent="0.25">
      <c r="AC1957" s="19"/>
      <c r="AD1957" s="19"/>
      <c r="AE1957" s="19"/>
      <c r="AF1957" s="19"/>
    </row>
    <row r="1958" spans="29:32" x14ac:dyDescent="0.25">
      <c r="AC1958" s="19"/>
      <c r="AD1958" s="19"/>
      <c r="AE1958" s="19"/>
      <c r="AF1958" s="19"/>
    </row>
    <row r="1959" spans="29:32" x14ac:dyDescent="0.25">
      <c r="AC1959" s="19"/>
      <c r="AD1959" s="19"/>
      <c r="AE1959" s="19"/>
      <c r="AF1959" s="19"/>
    </row>
    <row r="1960" spans="29:32" x14ac:dyDescent="0.25">
      <c r="AC1960" s="19"/>
      <c r="AD1960" s="19"/>
      <c r="AE1960" s="19"/>
      <c r="AF1960" s="19"/>
    </row>
    <row r="1961" spans="29:32" x14ac:dyDescent="0.25">
      <c r="AC1961" s="19"/>
      <c r="AD1961" s="19"/>
      <c r="AE1961" s="19"/>
      <c r="AF1961" s="19"/>
    </row>
    <row r="1962" spans="29:32" x14ac:dyDescent="0.25">
      <c r="AC1962" s="19"/>
      <c r="AD1962" s="19"/>
      <c r="AE1962" s="19"/>
      <c r="AF1962" s="19"/>
    </row>
    <row r="1963" spans="29:32" x14ac:dyDescent="0.25">
      <c r="AC1963" s="19"/>
      <c r="AD1963" s="19"/>
      <c r="AE1963" s="19"/>
      <c r="AF1963" s="19"/>
    </row>
    <row r="1964" spans="29:32" x14ac:dyDescent="0.25">
      <c r="AC1964" s="19"/>
      <c r="AD1964" s="19"/>
      <c r="AE1964" s="19"/>
      <c r="AF1964" s="19"/>
    </row>
    <row r="1965" spans="29:32" x14ac:dyDescent="0.25">
      <c r="AC1965" s="19"/>
      <c r="AD1965" s="19"/>
      <c r="AE1965" s="19"/>
      <c r="AF1965" s="19"/>
    </row>
    <row r="1966" spans="29:32" x14ac:dyDescent="0.25">
      <c r="AC1966" s="19"/>
      <c r="AD1966" s="19"/>
      <c r="AE1966" s="19"/>
      <c r="AF1966" s="19"/>
    </row>
    <row r="1967" spans="29:32" x14ac:dyDescent="0.25">
      <c r="AC1967" s="19"/>
      <c r="AD1967" s="19"/>
      <c r="AE1967" s="19"/>
      <c r="AF1967" s="19"/>
    </row>
    <row r="1968" spans="29:32" x14ac:dyDescent="0.25">
      <c r="AC1968" s="19"/>
      <c r="AD1968" s="19"/>
      <c r="AE1968" s="19"/>
      <c r="AF1968" s="19"/>
    </row>
    <row r="1969" spans="29:32" x14ac:dyDescent="0.25">
      <c r="AC1969" s="19"/>
      <c r="AD1969" s="19"/>
      <c r="AE1969" s="19"/>
      <c r="AF1969" s="19"/>
    </row>
    <row r="1970" spans="29:32" x14ac:dyDescent="0.25">
      <c r="AC1970" s="19"/>
      <c r="AD1970" s="19"/>
      <c r="AE1970" s="19"/>
      <c r="AF1970" s="19"/>
    </row>
    <row r="1971" spans="29:32" x14ac:dyDescent="0.25">
      <c r="AC1971" s="19"/>
      <c r="AD1971" s="19"/>
      <c r="AE1971" s="19"/>
      <c r="AF1971" s="19"/>
    </row>
    <row r="1972" spans="29:32" x14ac:dyDescent="0.25">
      <c r="AC1972" s="19"/>
      <c r="AD1972" s="19"/>
      <c r="AE1972" s="19"/>
      <c r="AF1972" s="19"/>
    </row>
    <row r="1973" spans="29:32" x14ac:dyDescent="0.25">
      <c r="AC1973" s="19"/>
      <c r="AD1973" s="19"/>
      <c r="AE1973" s="19"/>
      <c r="AF1973" s="19"/>
    </row>
    <row r="1974" spans="29:32" x14ac:dyDescent="0.25">
      <c r="AC1974" s="19"/>
      <c r="AD1974" s="19"/>
      <c r="AE1974" s="19"/>
      <c r="AF1974" s="19"/>
    </row>
    <row r="1975" spans="29:32" x14ac:dyDescent="0.25">
      <c r="AC1975" s="19"/>
      <c r="AD1975" s="19"/>
      <c r="AE1975" s="19"/>
      <c r="AF1975" s="19"/>
    </row>
    <row r="1976" spans="29:32" x14ac:dyDescent="0.25">
      <c r="AC1976" s="19"/>
      <c r="AD1976" s="19"/>
      <c r="AE1976" s="19"/>
      <c r="AF1976" s="19"/>
    </row>
    <row r="1977" spans="29:32" x14ac:dyDescent="0.25">
      <c r="AC1977" s="19"/>
      <c r="AD1977" s="19"/>
      <c r="AE1977" s="19"/>
      <c r="AF1977" s="19"/>
    </row>
    <row r="1978" spans="29:32" x14ac:dyDescent="0.25">
      <c r="AC1978" s="19"/>
      <c r="AD1978" s="19"/>
      <c r="AE1978" s="19"/>
      <c r="AF1978" s="19"/>
    </row>
    <row r="1979" spans="29:32" x14ac:dyDescent="0.25">
      <c r="AC1979" s="19"/>
      <c r="AD1979" s="19"/>
      <c r="AE1979" s="19"/>
      <c r="AF1979" s="19"/>
    </row>
    <row r="1980" spans="29:32" x14ac:dyDescent="0.25">
      <c r="AC1980" s="19"/>
      <c r="AD1980" s="19"/>
      <c r="AE1980" s="19"/>
      <c r="AF1980" s="19"/>
    </row>
    <row r="1981" spans="29:32" x14ac:dyDescent="0.25">
      <c r="AC1981" s="19"/>
      <c r="AD1981" s="19"/>
      <c r="AE1981" s="19"/>
      <c r="AF1981" s="19"/>
    </row>
    <row r="1982" spans="29:32" x14ac:dyDescent="0.25">
      <c r="AC1982" s="19"/>
      <c r="AD1982" s="19"/>
      <c r="AE1982" s="19"/>
      <c r="AF1982" s="19"/>
    </row>
    <row r="1983" spans="29:32" x14ac:dyDescent="0.25">
      <c r="AC1983" s="19"/>
      <c r="AD1983" s="19"/>
      <c r="AE1983" s="19"/>
      <c r="AF1983" s="19"/>
    </row>
    <row r="1984" spans="29:32" x14ac:dyDescent="0.25">
      <c r="AC1984" s="19"/>
      <c r="AD1984" s="19"/>
      <c r="AE1984" s="19"/>
      <c r="AF1984" s="19"/>
    </row>
    <row r="1985" spans="29:32" x14ac:dyDescent="0.25">
      <c r="AC1985" s="19"/>
      <c r="AD1985" s="19"/>
      <c r="AE1985" s="19"/>
      <c r="AF1985" s="19"/>
    </row>
    <row r="1986" spans="29:32" x14ac:dyDescent="0.25">
      <c r="AC1986" s="19"/>
      <c r="AD1986" s="19"/>
      <c r="AE1986" s="19"/>
      <c r="AF1986" s="19"/>
    </row>
    <row r="1987" spans="29:32" x14ac:dyDescent="0.25">
      <c r="AC1987" s="19"/>
      <c r="AD1987" s="19"/>
      <c r="AE1987" s="19"/>
      <c r="AF1987" s="19"/>
    </row>
    <row r="1988" spans="29:32" x14ac:dyDescent="0.25">
      <c r="AC1988" s="19"/>
      <c r="AD1988" s="19"/>
      <c r="AE1988" s="19"/>
      <c r="AF1988" s="19"/>
    </row>
    <row r="1989" spans="29:32" x14ac:dyDescent="0.25">
      <c r="AC1989" s="19"/>
      <c r="AD1989" s="19"/>
      <c r="AE1989" s="19"/>
      <c r="AF1989" s="19"/>
    </row>
    <row r="1990" spans="29:32" x14ac:dyDescent="0.25">
      <c r="AC1990" s="19"/>
      <c r="AD1990" s="19"/>
      <c r="AE1990" s="19"/>
      <c r="AF1990" s="19"/>
    </row>
    <row r="1991" spans="29:32" x14ac:dyDescent="0.25">
      <c r="AC1991" s="19"/>
      <c r="AD1991" s="19"/>
      <c r="AE1991" s="19"/>
      <c r="AF1991" s="19"/>
    </row>
    <row r="1992" spans="29:32" x14ac:dyDescent="0.25">
      <c r="AC1992" s="19"/>
      <c r="AD1992" s="19"/>
      <c r="AE1992" s="19"/>
      <c r="AF1992" s="19"/>
    </row>
    <row r="1993" spans="29:32" x14ac:dyDescent="0.25">
      <c r="AC1993" s="19"/>
      <c r="AD1993" s="19"/>
      <c r="AE1993" s="19"/>
      <c r="AF1993" s="19"/>
    </row>
    <row r="1994" spans="29:32" x14ac:dyDescent="0.25">
      <c r="AC1994" s="19"/>
      <c r="AD1994" s="19"/>
      <c r="AE1994" s="19"/>
      <c r="AF1994" s="19"/>
    </row>
    <row r="1995" spans="29:32" x14ac:dyDescent="0.25">
      <c r="AC1995" s="19"/>
      <c r="AD1995" s="19"/>
      <c r="AE1995" s="19"/>
      <c r="AF1995" s="19"/>
    </row>
    <row r="1996" spans="29:32" x14ac:dyDescent="0.25">
      <c r="AC1996" s="19"/>
      <c r="AD1996" s="19"/>
      <c r="AE1996" s="19"/>
      <c r="AF1996" s="19"/>
    </row>
    <row r="1997" spans="29:32" x14ac:dyDescent="0.25">
      <c r="AC1997" s="19"/>
      <c r="AD1997" s="19"/>
      <c r="AE1997" s="19"/>
      <c r="AF1997" s="19"/>
    </row>
    <row r="1998" spans="29:32" x14ac:dyDescent="0.25">
      <c r="AC1998" s="19"/>
      <c r="AD1998" s="19"/>
      <c r="AE1998" s="19"/>
      <c r="AF1998" s="19"/>
    </row>
    <row r="1999" spans="29:32" x14ac:dyDescent="0.25">
      <c r="AC1999" s="19"/>
      <c r="AD1999" s="19"/>
      <c r="AE1999" s="19"/>
      <c r="AF1999" s="19"/>
    </row>
    <row r="2000" spans="29:32" x14ac:dyDescent="0.25">
      <c r="AC2000" s="19"/>
      <c r="AD2000" s="19"/>
      <c r="AE2000" s="19"/>
      <c r="AF2000" s="19"/>
    </row>
    <row r="2001" spans="29:32" x14ac:dyDescent="0.25">
      <c r="AC2001" s="19"/>
      <c r="AD2001" s="19"/>
      <c r="AE2001" s="19"/>
      <c r="AF2001" s="19"/>
    </row>
    <row r="2002" spans="29:32" x14ac:dyDescent="0.25">
      <c r="AC2002" s="19"/>
      <c r="AD2002" s="19"/>
      <c r="AE2002" s="19"/>
      <c r="AF2002" s="19"/>
    </row>
    <row r="2003" spans="29:32" x14ac:dyDescent="0.25">
      <c r="AC2003" s="19"/>
      <c r="AD2003" s="19"/>
      <c r="AE2003" s="19"/>
      <c r="AF2003" s="19"/>
    </row>
    <row r="2004" spans="29:32" x14ac:dyDescent="0.25">
      <c r="AC2004" s="19"/>
      <c r="AD2004" s="19"/>
      <c r="AE2004" s="19"/>
      <c r="AF2004" s="19"/>
    </row>
    <row r="2005" spans="29:32" x14ac:dyDescent="0.25">
      <c r="AC2005" s="19"/>
      <c r="AD2005" s="19"/>
      <c r="AE2005" s="19"/>
      <c r="AF2005" s="19"/>
    </row>
    <row r="2006" spans="29:32" x14ac:dyDescent="0.25">
      <c r="AC2006" s="19"/>
      <c r="AD2006" s="19"/>
      <c r="AE2006" s="19"/>
      <c r="AF2006" s="19"/>
    </row>
    <row r="2007" spans="29:32" x14ac:dyDescent="0.25">
      <c r="AC2007" s="19"/>
      <c r="AD2007" s="19"/>
      <c r="AE2007" s="19"/>
      <c r="AF2007" s="19"/>
    </row>
    <row r="2008" spans="29:32" x14ac:dyDescent="0.25">
      <c r="AC2008" s="19"/>
      <c r="AD2008" s="19"/>
      <c r="AE2008" s="19"/>
      <c r="AF2008" s="19"/>
    </row>
    <row r="2009" spans="29:32" x14ac:dyDescent="0.25">
      <c r="AC2009" s="19"/>
      <c r="AD2009" s="19"/>
      <c r="AE2009" s="19"/>
      <c r="AF2009" s="19"/>
    </row>
    <row r="2010" spans="29:32" x14ac:dyDescent="0.25">
      <c r="AC2010" s="19"/>
      <c r="AD2010" s="19"/>
      <c r="AE2010" s="19"/>
      <c r="AF2010" s="19"/>
    </row>
    <row r="2011" spans="29:32" x14ac:dyDescent="0.25">
      <c r="AC2011" s="19"/>
      <c r="AD2011" s="19"/>
      <c r="AE2011" s="19"/>
      <c r="AF2011" s="19"/>
    </row>
    <row r="2012" spans="29:32" x14ac:dyDescent="0.25">
      <c r="AC2012" s="19"/>
      <c r="AD2012" s="19"/>
      <c r="AE2012" s="19"/>
      <c r="AF2012" s="19"/>
    </row>
    <row r="2013" spans="29:32" x14ac:dyDescent="0.25">
      <c r="AC2013" s="19"/>
      <c r="AD2013" s="19"/>
      <c r="AE2013" s="19"/>
      <c r="AF2013" s="19"/>
    </row>
    <row r="2014" spans="29:32" x14ac:dyDescent="0.25">
      <c r="AC2014" s="19"/>
      <c r="AD2014" s="19"/>
      <c r="AE2014" s="19"/>
      <c r="AF2014" s="19"/>
    </row>
    <row r="2015" spans="29:32" x14ac:dyDescent="0.25">
      <c r="AC2015" s="19"/>
      <c r="AD2015" s="19"/>
      <c r="AE2015" s="19"/>
      <c r="AF2015" s="19"/>
    </row>
    <row r="2016" spans="29:32" x14ac:dyDescent="0.25">
      <c r="AC2016" s="19"/>
      <c r="AD2016" s="19"/>
      <c r="AE2016" s="19"/>
      <c r="AF2016" s="19"/>
    </row>
    <row r="2017" spans="29:32" x14ac:dyDescent="0.25">
      <c r="AC2017" s="19"/>
      <c r="AD2017" s="19"/>
      <c r="AE2017" s="19"/>
      <c r="AF2017" s="19"/>
    </row>
    <row r="2018" spans="29:32" x14ac:dyDescent="0.25">
      <c r="AC2018" s="19"/>
      <c r="AD2018" s="19"/>
      <c r="AE2018" s="19"/>
      <c r="AF2018" s="19"/>
    </row>
    <row r="2019" spans="29:32" x14ac:dyDescent="0.25">
      <c r="AC2019" s="19"/>
      <c r="AD2019" s="19"/>
      <c r="AE2019" s="19"/>
      <c r="AF2019" s="19"/>
    </row>
    <row r="2020" spans="29:32" x14ac:dyDescent="0.25">
      <c r="AC2020" s="19"/>
      <c r="AD2020" s="19"/>
      <c r="AE2020" s="19"/>
      <c r="AF2020" s="19"/>
    </row>
    <row r="2021" spans="29:32" x14ac:dyDescent="0.25">
      <c r="AC2021" s="19"/>
      <c r="AD2021" s="19"/>
      <c r="AE2021" s="19"/>
      <c r="AF2021" s="19"/>
    </row>
    <row r="2022" spans="29:32" x14ac:dyDescent="0.25">
      <c r="AC2022" s="19"/>
      <c r="AD2022" s="19"/>
      <c r="AE2022" s="19"/>
      <c r="AF2022" s="19"/>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G21" sqref="G21"/>
    </sheetView>
  </sheetViews>
  <sheetFormatPr defaultRowHeight="15" x14ac:dyDescent="0.25"/>
  <cols>
    <col min="1" max="1" width="23.5703125" customWidth="1"/>
    <col min="2" max="2" width="6.42578125" customWidth="1"/>
    <col min="3" max="8" width="13.7109375" customWidth="1"/>
  </cols>
  <sheetData>
    <row r="1" spans="1:8" x14ac:dyDescent="0.25">
      <c r="A1" s="111">
        <v>2016</v>
      </c>
      <c r="B1" s="112"/>
      <c r="C1" s="166"/>
      <c r="D1" s="166"/>
      <c r="E1" s="166"/>
      <c r="F1" s="166"/>
      <c r="G1" s="166"/>
      <c r="H1" s="166"/>
    </row>
    <row r="2" spans="1:8" x14ac:dyDescent="0.25">
      <c r="A2" s="60"/>
      <c r="B2" s="62"/>
      <c r="C2" s="113">
        <v>383900</v>
      </c>
      <c r="D2" s="114">
        <v>383901</v>
      </c>
      <c r="E2" s="114">
        <v>383902</v>
      </c>
      <c r="F2" s="114">
        <v>383903</v>
      </c>
      <c r="G2" s="114">
        <v>383904</v>
      </c>
      <c r="H2" s="114">
        <v>383905</v>
      </c>
    </row>
    <row r="3" spans="1:8" ht="60" x14ac:dyDescent="0.25">
      <c r="A3" s="115"/>
      <c r="B3" s="116"/>
      <c r="C3" s="117" t="s">
        <v>186</v>
      </c>
      <c r="D3" s="118" t="s">
        <v>170</v>
      </c>
      <c r="E3" s="118" t="s">
        <v>171</v>
      </c>
      <c r="F3" s="118" t="s">
        <v>172</v>
      </c>
      <c r="G3" s="118" t="s">
        <v>173</v>
      </c>
      <c r="H3" s="118" t="s">
        <v>174</v>
      </c>
    </row>
    <row r="4" spans="1:8" x14ac:dyDescent="0.25">
      <c r="A4" s="60" t="s">
        <v>642</v>
      </c>
      <c r="B4" s="62" t="s">
        <v>610</v>
      </c>
      <c r="C4" s="119">
        <v>0.99999999999999989</v>
      </c>
      <c r="D4" s="120">
        <v>0.79704324639149404</v>
      </c>
      <c r="E4" s="120">
        <v>9.9232857394308885E-2</v>
      </c>
      <c r="F4" s="120">
        <v>1.2522324352055908E-2</v>
      </c>
      <c r="G4" s="120">
        <v>8.8971247637536638E-2</v>
      </c>
      <c r="H4" s="120">
        <v>2.2303242246044007E-3</v>
      </c>
    </row>
    <row r="5" spans="1:8" x14ac:dyDescent="0.25">
      <c r="A5" s="60" t="s">
        <v>643</v>
      </c>
      <c r="B5" s="62" t="s">
        <v>643</v>
      </c>
      <c r="C5" s="119">
        <v>1</v>
      </c>
      <c r="D5" s="120">
        <v>1</v>
      </c>
      <c r="E5" s="120">
        <v>0</v>
      </c>
      <c r="F5" s="120">
        <v>0</v>
      </c>
      <c r="G5" s="120">
        <v>0</v>
      </c>
      <c r="H5" s="120">
        <v>0</v>
      </c>
    </row>
    <row r="6" spans="1:8" x14ac:dyDescent="0.25">
      <c r="A6" s="60" t="s">
        <v>644</v>
      </c>
      <c r="B6" s="62" t="s">
        <v>609</v>
      </c>
      <c r="C6" s="119">
        <v>1</v>
      </c>
      <c r="D6" s="120">
        <v>0.71160189889307324</v>
      </c>
      <c r="E6" s="120">
        <v>7.5384618057574723E-2</v>
      </c>
      <c r="F6" s="120">
        <v>9.2750435837181552E-2</v>
      </c>
      <c r="G6" s="120">
        <v>0.11789055031899616</v>
      </c>
      <c r="H6" s="120">
        <v>2.3724968931744033E-3</v>
      </c>
    </row>
    <row r="7" spans="1:8" x14ac:dyDescent="0.25">
      <c r="A7" s="121" t="s">
        <v>645</v>
      </c>
      <c r="B7" s="66" t="s">
        <v>202</v>
      </c>
      <c r="C7" s="119">
        <v>1.0000000000000002</v>
      </c>
      <c r="D7" s="120">
        <v>0.53541042540443384</v>
      </c>
      <c r="E7" s="120">
        <v>0.16824445775913721</v>
      </c>
      <c r="F7" s="120">
        <v>0.11731575793888556</v>
      </c>
      <c r="G7" s="120">
        <v>0.16201318154583583</v>
      </c>
      <c r="H7" s="120">
        <v>1.7016177351707608E-2</v>
      </c>
    </row>
    <row r="8" spans="1:8" x14ac:dyDescent="0.25">
      <c r="A8" s="60" t="s">
        <v>190</v>
      </c>
      <c r="B8" s="62" t="s">
        <v>607</v>
      </c>
      <c r="C8" s="119">
        <v>1</v>
      </c>
      <c r="D8" s="120">
        <v>0.51036241446804298</v>
      </c>
      <c r="E8" s="120">
        <v>0.12498250182926851</v>
      </c>
      <c r="F8" s="120">
        <v>0.14300376019607908</v>
      </c>
      <c r="G8" s="120">
        <v>0.21293800522610418</v>
      </c>
      <c r="H8" s="120">
        <v>8.7133182805052035E-3</v>
      </c>
    </row>
    <row r="9" spans="1:8" x14ac:dyDescent="0.25">
      <c r="A9" s="77" t="s">
        <v>193</v>
      </c>
      <c r="B9" s="66" t="s">
        <v>605</v>
      </c>
      <c r="C9" s="119">
        <v>1</v>
      </c>
      <c r="D9" s="120">
        <v>0.52035414864340479</v>
      </c>
      <c r="E9" s="120">
        <v>0.11065663463175457</v>
      </c>
      <c r="F9" s="120">
        <v>0.11507199346772498</v>
      </c>
      <c r="G9" s="120">
        <v>0.24551597745567527</v>
      </c>
      <c r="H9" s="120">
        <v>8.4012458014404556E-3</v>
      </c>
    </row>
    <row r="10" spans="1:8" x14ac:dyDescent="0.25">
      <c r="A10" s="77" t="s">
        <v>654</v>
      </c>
      <c r="B10" s="66" t="s">
        <v>646</v>
      </c>
      <c r="C10" s="119">
        <v>0.99999999999999978</v>
      </c>
      <c r="D10" s="120">
        <v>0.48677122435085335</v>
      </c>
      <c r="E10" s="120">
        <v>0.15880688613720342</v>
      </c>
      <c r="F10" s="120">
        <v>0.20895263429868075</v>
      </c>
      <c r="G10" s="120">
        <v>0.13601911176760079</v>
      </c>
      <c r="H10" s="120">
        <v>9.4501434456615453E-3</v>
      </c>
    </row>
    <row r="11" spans="1:8" x14ac:dyDescent="0.25">
      <c r="A11" s="77" t="s">
        <v>647</v>
      </c>
      <c r="B11" s="66" t="s">
        <v>213</v>
      </c>
      <c r="C11" s="119">
        <v>1</v>
      </c>
      <c r="D11">
        <v>1</v>
      </c>
      <c r="E11">
        <v>0</v>
      </c>
      <c r="F11">
        <v>0</v>
      </c>
      <c r="G11">
        <v>0</v>
      </c>
      <c r="H11">
        <v>0</v>
      </c>
    </row>
    <row r="12" spans="1:8" x14ac:dyDescent="0.25">
      <c r="A12" s="77" t="s">
        <v>648</v>
      </c>
      <c r="B12" s="66" t="s">
        <v>216</v>
      </c>
      <c r="C12" s="119">
        <v>1</v>
      </c>
      <c r="D12">
        <v>0</v>
      </c>
      <c r="E12">
        <v>1</v>
      </c>
      <c r="F12">
        <v>0</v>
      </c>
      <c r="G12">
        <v>0</v>
      </c>
      <c r="H12">
        <v>0</v>
      </c>
    </row>
    <row r="13" spans="1:8" x14ac:dyDescent="0.25">
      <c r="A13" s="77" t="s">
        <v>649</v>
      </c>
      <c r="B13" s="66" t="s">
        <v>225</v>
      </c>
      <c r="C13" s="119">
        <v>1</v>
      </c>
      <c r="D13">
        <v>0</v>
      </c>
      <c r="E13">
        <v>0</v>
      </c>
      <c r="F13">
        <v>1</v>
      </c>
      <c r="G13">
        <v>0</v>
      </c>
      <c r="H13">
        <v>0</v>
      </c>
    </row>
    <row r="14" spans="1:8" x14ac:dyDescent="0.25">
      <c r="A14" s="77" t="s">
        <v>650</v>
      </c>
      <c r="B14" s="66" t="s">
        <v>222</v>
      </c>
      <c r="C14" s="119">
        <v>1</v>
      </c>
      <c r="D14">
        <v>0</v>
      </c>
      <c r="E14">
        <v>0</v>
      </c>
      <c r="F14">
        <v>0</v>
      </c>
      <c r="G14">
        <v>1</v>
      </c>
      <c r="H14">
        <v>0</v>
      </c>
    </row>
    <row r="15" spans="1:8" x14ac:dyDescent="0.25">
      <c r="A15" s="77" t="s">
        <v>651</v>
      </c>
      <c r="B15" s="66" t="s">
        <v>219</v>
      </c>
      <c r="C15" s="119">
        <v>1</v>
      </c>
      <c r="D15">
        <v>0</v>
      </c>
      <c r="E15">
        <v>0</v>
      </c>
      <c r="F15">
        <v>0</v>
      </c>
      <c r="G15">
        <v>0</v>
      </c>
      <c r="H15">
        <v>1</v>
      </c>
    </row>
    <row r="16" spans="1:8" x14ac:dyDescent="0.25">
      <c r="A16" s="77" t="s">
        <v>652</v>
      </c>
      <c r="B16" s="66" t="s">
        <v>606</v>
      </c>
      <c r="C16" s="119">
        <v>1</v>
      </c>
      <c r="D16" s="120">
        <v>0.76177185659926994</v>
      </c>
      <c r="E16" s="120">
        <v>0.11432720786827738</v>
      </c>
      <c r="F16" s="120">
        <v>1.5230938802293941E-2</v>
      </c>
      <c r="G16" s="120">
        <v>0.10613279870218761</v>
      </c>
      <c r="H16" s="120">
        <v>2.537198027971089E-3</v>
      </c>
    </row>
    <row r="17" spans="1:8" x14ac:dyDescent="0.25">
      <c r="A17" s="77" t="s">
        <v>653</v>
      </c>
      <c r="B17" s="66" t="s">
        <v>608</v>
      </c>
      <c r="C17" s="119">
        <v>1.0000000000000002</v>
      </c>
      <c r="D17" s="120">
        <v>0.67124362891111611</v>
      </c>
      <c r="E17" s="120">
        <v>7.8687483391926535E-2</v>
      </c>
      <c r="F17" s="120">
        <v>2.3917262738494666E-2</v>
      </c>
      <c r="G17" s="120">
        <v>0.21899821737737854</v>
      </c>
      <c r="H17" s="120">
        <v>7.1534075810842299E-3</v>
      </c>
    </row>
    <row r="18" spans="1:8" x14ac:dyDescent="0.25">
      <c r="A18" s="77" t="s">
        <v>611</v>
      </c>
      <c r="B18" s="66" t="s">
        <v>611</v>
      </c>
      <c r="C18" s="119">
        <v>1.0000000000000002</v>
      </c>
      <c r="D18" s="120">
        <v>0.1766232138350512</v>
      </c>
      <c r="E18" s="120">
        <v>3.7560054996746563E-2</v>
      </c>
      <c r="F18" s="120">
        <v>0.69962989834162714</v>
      </c>
      <c r="G18" s="120">
        <v>8.3335207568013991E-2</v>
      </c>
      <c r="H18" s="120">
        <v>2.8516252585612028E-3</v>
      </c>
    </row>
  </sheetData>
  <mergeCells count="1">
    <mergeCell ref="C1:H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5</vt:i4>
      </vt:variant>
    </vt:vector>
  </HeadingPairs>
  <TitlesOfParts>
    <vt:vector size="5" baseType="lpstr">
      <vt:lpstr>Nøgletal</vt:lpstr>
      <vt:lpstr>PV og FP fordelt på produkter</vt:lpstr>
      <vt:lpstr>DB07 brancher</vt:lpstr>
      <vt:lpstr>Virksomheder i brancherne</vt:lpstr>
      <vt:lpstr>Fordelingsnøgler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2021-12-06T13:41:30Z</dcterms:modified>
</cp:coreProperties>
</file>