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5301\Jernbanestatistik\0 Dokumentation\Årsstatistik\"/>
    </mc:Choice>
  </mc:AlternateContent>
  <workbookProtection workbookAlgorithmName="SHA-512" workbookHashValue="PiNlMmB1FfXP9J+dbD4lG85LCCP9oOwfXTv6OxZXqsBogRcmkh2UALZMyWDd5SIAtEXx901DZ2If7l4pItJNlA==" workbookSaltValue="7auJfbtZ6cyJcYLdveOJ3A==" workbookSpinCount="100000" lockStructure="1"/>
  <bookViews>
    <workbookView xWindow="480" yWindow="135" windowWidth="18195" windowHeight="11760" tabRatio="822" activeTab="1"/>
  </bookViews>
  <sheets>
    <sheet name="Udfyldningsvejledning" sheetId="12" r:id="rId1"/>
    <sheet name="GODS_PASSAGER" sheetId="11" r:id="rId2"/>
    <sheet name="MAT_INV" sheetId="10" r:id="rId3"/>
    <sheet name="GODS_ART" sheetId="2" r:id="rId4"/>
    <sheet name="GODS_REGION" sheetId="14" r:id="rId5"/>
    <sheet name="GODS_LAND" sheetId="5" r:id="rId6"/>
    <sheet name="GODS_RID" sheetId="4" r:id="rId7"/>
    <sheet name="GODS_KOMBI" sheetId="3" r:id="rId8"/>
    <sheet name="PASSAGER_LAND" sheetId="8" r:id="rId9"/>
    <sheet name="Lande" sheetId="6" state="hidden" r:id="rId10"/>
  </sheets>
  <calcPr calcId="162913"/>
</workbook>
</file>

<file path=xl/calcChain.xml><?xml version="1.0" encoding="utf-8"?>
<calcChain xmlns="http://schemas.openxmlformats.org/spreadsheetml/2006/main">
  <c r="H19" i="11" l="1"/>
  <c r="H33" i="11"/>
  <c r="F41" i="11"/>
  <c r="G42" i="11"/>
  <c r="G34" i="11"/>
  <c r="D33" i="11"/>
  <c r="G48" i="11"/>
  <c r="G47" i="11"/>
  <c r="G46" i="11"/>
  <c r="G45" i="11"/>
  <c r="G44" i="11"/>
  <c r="G43" i="11"/>
  <c r="E41" i="11"/>
  <c r="D41" i="11"/>
  <c r="C41" i="11"/>
  <c r="G41" i="11" s="1"/>
  <c r="G40" i="11"/>
  <c r="G39" i="11"/>
  <c r="G38" i="11"/>
  <c r="G37" i="11"/>
  <c r="G36" i="11"/>
  <c r="G35" i="11"/>
  <c r="F33" i="11"/>
  <c r="E33" i="11"/>
  <c r="C33" i="11"/>
  <c r="G20" i="11"/>
  <c r="F19" i="11"/>
  <c r="G28" i="11"/>
  <c r="G27" i="11"/>
  <c r="G26" i="11"/>
  <c r="G25" i="11"/>
  <c r="F24" i="11"/>
  <c r="E24" i="11"/>
  <c r="D24" i="11"/>
  <c r="C24" i="11"/>
  <c r="G23" i="11"/>
  <c r="G22" i="11"/>
  <c r="G21" i="11"/>
  <c r="E19" i="11"/>
  <c r="D19" i="11"/>
  <c r="G19" i="11" s="1"/>
  <c r="C19" i="11"/>
  <c r="G33" i="11" l="1"/>
  <c r="G24" i="11"/>
  <c r="J17" i="2"/>
  <c r="I17" i="2"/>
  <c r="J17" i="4" l="1"/>
  <c r="I17" i="4"/>
  <c r="H17" i="4"/>
  <c r="G17" i="4"/>
  <c r="F17" i="4"/>
  <c r="E17" i="4"/>
  <c r="H17" i="2" l="1"/>
  <c r="G17" i="2"/>
  <c r="F17" i="2"/>
  <c r="E17" i="2"/>
  <c r="D17" i="2" l="1"/>
  <c r="C17" i="2"/>
  <c r="D17" i="14" l="1"/>
  <c r="C17" i="14"/>
  <c r="B12" i="14"/>
  <c r="B11" i="14"/>
  <c r="B10" i="14"/>
  <c r="B9" i="14"/>
  <c r="B8" i="14"/>
  <c r="A6" i="14"/>
  <c r="A4" i="14"/>
  <c r="A17" i="11" l="1"/>
  <c r="A31" i="11" s="1"/>
  <c r="B12" i="3" l="1"/>
  <c r="B11" i="3"/>
  <c r="B10" i="3"/>
  <c r="B9" i="3"/>
  <c r="B8" i="3"/>
  <c r="B12" i="8"/>
  <c r="B11" i="8"/>
  <c r="B10" i="8"/>
  <c r="B9" i="8"/>
  <c r="B8" i="8"/>
  <c r="B12" i="4"/>
  <c r="B11" i="4"/>
  <c r="B10" i="4"/>
  <c r="B9" i="4"/>
  <c r="B8" i="4"/>
  <c r="B12" i="5"/>
  <c r="B11" i="5"/>
  <c r="B10" i="5"/>
  <c r="B9" i="5"/>
  <c r="B8" i="5"/>
  <c r="B12" i="2"/>
  <c r="B11" i="2"/>
  <c r="B10" i="2"/>
  <c r="B9" i="2"/>
  <c r="B8" i="2"/>
  <c r="B9" i="10"/>
  <c r="B10" i="10"/>
  <c r="B11" i="10"/>
  <c r="B12" i="10"/>
  <c r="B8" i="10"/>
  <c r="A6" i="8"/>
  <c r="A6" i="3"/>
  <c r="A6" i="4"/>
  <c r="A6" i="5"/>
  <c r="A6" i="2"/>
  <c r="A6" i="10"/>
  <c r="C42" i="10" l="1"/>
  <c r="C24" i="10"/>
  <c r="C14" i="10"/>
  <c r="D17" i="8" l="1"/>
  <c r="C17" i="8"/>
  <c r="N17" i="5"/>
  <c r="M17" i="5"/>
  <c r="I17" i="5"/>
  <c r="H17" i="5"/>
  <c r="D17" i="5"/>
  <c r="C17" i="5"/>
  <c r="A4" i="3"/>
  <c r="A4" i="4"/>
  <c r="A4" i="5"/>
  <c r="F35" i="3" l="1"/>
  <c r="E35" i="3"/>
  <c r="F29" i="3"/>
  <c r="E29" i="3"/>
  <c r="F23" i="3"/>
  <c r="E23" i="3"/>
  <c r="F17" i="3"/>
  <c r="E17" i="3"/>
  <c r="I35" i="3"/>
  <c r="H35" i="3"/>
  <c r="I29" i="3"/>
  <c r="H29" i="3"/>
  <c r="I23" i="3"/>
  <c r="H23" i="3"/>
  <c r="I17" i="3"/>
  <c r="H17" i="3"/>
  <c r="C17" i="4"/>
  <c r="D17" i="4"/>
  <c r="D35" i="3"/>
  <c r="C35" i="3"/>
  <c r="D29" i="3"/>
  <c r="C29" i="3"/>
  <c r="D23" i="3"/>
  <c r="C23" i="3"/>
  <c r="D17" i="3"/>
  <c r="C17" i="3"/>
  <c r="C14" i="4"/>
  <c r="C14" i="2"/>
</calcChain>
</file>

<file path=xl/sharedStrings.xml><?xml version="1.0" encoding="utf-8"?>
<sst xmlns="http://schemas.openxmlformats.org/spreadsheetml/2006/main" count="809" uniqueCount="262">
  <si>
    <t>firma</t>
  </si>
  <si>
    <t>kontaktperson</t>
  </si>
  <si>
    <t>telefon</t>
  </si>
  <si>
    <t>e-mail</t>
  </si>
  <si>
    <t>ton</t>
  </si>
  <si>
    <t>1.000 tonkm</t>
  </si>
  <si>
    <t>1.000 personkm</t>
  </si>
  <si>
    <t>International, udgående</t>
  </si>
  <si>
    <t>International, indgående</t>
  </si>
  <si>
    <t>Transit</t>
  </si>
  <si>
    <t>Årsindberetning - Godstype</t>
  </si>
  <si>
    <t>I alt</t>
  </si>
  <si>
    <t>Metalvarer</t>
  </si>
  <si>
    <t>National</t>
  </si>
  <si>
    <t>Container eller veksellad</t>
  </si>
  <si>
    <t>Uledsaget trailer</t>
  </si>
  <si>
    <t>Ledsaget trailer</t>
  </si>
  <si>
    <t>Uoplyst</t>
  </si>
  <si>
    <t>Total</t>
  </si>
  <si>
    <t>TEU</t>
  </si>
  <si>
    <t>-</t>
  </si>
  <si>
    <t>Eksplosivstoffer og genstande med eksplosivstof</t>
  </si>
  <si>
    <t>Komprimerede, fordråbede eller under tryk opløste gasser</t>
  </si>
  <si>
    <t>Brandfarlige væsker</t>
  </si>
  <si>
    <t>Brandfarlige faste stoffer</t>
  </si>
  <si>
    <t>Selvantændelige stoffer</t>
  </si>
  <si>
    <t>Stoffer som ved kontakt med vand udvikler farlige gasser</t>
  </si>
  <si>
    <t>Oxiderende (brandnærende) stoffer</t>
  </si>
  <si>
    <t>Organiske peroxider</t>
  </si>
  <si>
    <t>Giftige stoffer</t>
  </si>
  <si>
    <t>Smittefarlige stoffer</t>
  </si>
  <si>
    <t>Radioaktive stoffer</t>
  </si>
  <si>
    <t>Ætsende stoffer</t>
  </si>
  <si>
    <t>Diverse farlige stoffer og genstande</t>
  </si>
  <si>
    <t>Årsindberetning - Farligt gods</t>
  </si>
  <si>
    <t>Årsindberetning - Intermodale transportenheder</t>
  </si>
  <si>
    <t>1000 tonkm</t>
  </si>
  <si>
    <t>Intermodale transportenheder/kombigods</t>
  </si>
  <si>
    <t>International</t>
  </si>
  <si>
    <t>Årsindberetning - Lande</t>
  </si>
  <si>
    <t>Fra Danmark</t>
  </si>
  <si>
    <t>AL</t>
  </si>
  <si>
    <t>Albanien</t>
  </si>
  <si>
    <t>BE</t>
  </si>
  <si>
    <t>Belgien</t>
  </si>
  <si>
    <t>BA</t>
  </si>
  <si>
    <t>Bosnien-Herzegovina</t>
  </si>
  <si>
    <t>BG</t>
  </si>
  <si>
    <t>Bulgarien</t>
  </si>
  <si>
    <t>EE</t>
  </si>
  <si>
    <t>Estland</t>
  </si>
  <si>
    <t>FI</t>
  </si>
  <si>
    <t>Finland</t>
  </si>
  <si>
    <t>FR</t>
  </si>
  <si>
    <t>Frankrig, Monaco</t>
  </si>
  <si>
    <t>GR</t>
  </si>
  <si>
    <t>Grækenland</t>
  </si>
  <si>
    <t>NL</t>
  </si>
  <si>
    <t>Nederlandene</t>
  </si>
  <si>
    <t>BY</t>
  </si>
  <si>
    <t>Hviderusland</t>
  </si>
  <si>
    <t>IE</t>
  </si>
  <si>
    <t>Irland</t>
  </si>
  <si>
    <t>IT</t>
  </si>
  <si>
    <t>Italien</t>
  </si>
  <si>
    <t>HR</t>
  </si>
  <si>
    <t>Kroatien</t>
  </si>
  <si>
    <t>LV</t>
  </si>
  <si>
    <t>Letland</t>
  </si>
  <si>
    <t>LT</t>
  </si>
  <si>
    <t>Litauen</t>
  </si>
  <si>
    <t>LI</t>
  </si>
  <si>
    <t>Liechtenstein</t>
  </si>
  <si>
    <t>LU</t>
  </si>
  <si>
    <t>Luxembourg</t>
  </si>
  <si>
    <t>MK</t>
  </si>
  <si>
    <t>Makedonien</t>
  </si>
  <si>
    <t>MD</t>
  </si>
  <si>
    <t>Moldova</t>
  </si>
  <si>
    <t>NO</t>
  </si>
  <si>
    <t>Norge</t>
  </si>
  <si>
    <t>PL</t>
  </si>
  <si>
    <t>Polen</t>
  </si>
  <si>
    <t>PT</t>
  </si>
  <si>
    <t>Portugal</t>
  </si>
  <si>
    <t>RO</t>
  </si>
  <si>
    <t>Rumænien</t>
  </si>
  <si>
    <t>RU</t>
  </si>
  <si>
    <t>Rusland</t>
  </si>
  <si>
    <t>CH</t>
  </si>
  <si>
    <t>Schweiz</t>
  </si>
  <si>
    <t>CS</t>
  </si>
  <si>
    <t>Serbien-Montenegro</t>
  </si>
  <si>
    <t>SK</t>
  </si>
  <si>
    <t>Slovakiet</t>
  </si>
  <si>
    <t>SI</t>
  </si>
  <si>
    <t>Slovenien</t>
  </si>
  <si>
    <t>ES</t>
  </si>
  <si>
    <t>Spanien</t>
  </si>
  <si>
    <t>SE</t>
  </si>
  <si>
    <t>Sverige</t>
  </si>
  <si>
    <t>CZ</t>
  </si>
  <si>
    <t>Tjekkiske Rep.</t>
  </si>
  <si>
    <t>TR</t>
  </si>
  <si>
    <t>Tyrkiet</t>
  </si>
  <si>
    <t>DE</t>
  </si>
  <si>
    <t>Forb. Rep. Tyskl.</t>
  </si>
  <si>
    <t>GB</t>
  </si>
  <si>
    <t>Storbritannien</t>
  </si>
  <si>
    <t>UA</t>
  </si>
  <si>
    <t>Ukraine</t>
  </si>
  <si>
    <t>HU</t>
  </si>
  <si>
    <t>Ungarn</t>
  </si>
  <si>
    <t>AT</t>
  </si>
  <si>
    <t>Østrig</t>
  </si>
  <si>
    <t>OV</t>
  </si>
  <si>
    <t>Øvrige verden</t>
  </si>
  <si>
    <t>Transportarbejde</t>
  </si>
  <si>
    <t>Godsmængde</t>
  </si>
  <si>
    <t>Til</t>
  </si>
  <si>
    <t>Vælg land</t>
  </si>
  <si>
    <t>Til Danmark</t>
  </si>
  <si>
    <t>Fra</t>
  </si>
  <si>
    <t>Lastede enheder</t>
  </si>
  <si>
    <t>Tomme enheder</t>
  </si>
  <si>
    <t>Styk</t>
  </si>
  <si>
    <t>Antal passagerer</t>
  </si>
  <si>
    <t>1.000 styk</t>
  </si>
  <si>
    <t>Årlig Godstransport på Jernbane i Danmark</t>
  </si>
  <si>
    <t>CVR</t>
  </si>
  <si>
    <t>Årlig Passagertransport på Jernbane i Danmark</t>
  </si>
  <si>
    <t>Upload det udfyldte regneark på: www.dst.dk/jbtaar</t>
  </si>
  <si>
    <t>Quickguide Upload</t>
  </si>
  <si>
    <t>Banens længde</t>
  </si>
  <si>
    <t>km</t>
  </si>
  <si>
    <t>Overskæringer</t>
  </si>
  <si>
    <t>antal</t>
  </si>
  <si>
    <t>Standsningssteder</t>
  </si>
  <si>
    <t>Investeringer</t>
  </si>
  <si>
    <t>Investeringer i anlæg</t>
  </si>
  <si>
    <t>1.000 kr.</t>
  </si>
  <si>
    <t>Investeringer i rullende materiel</t>
  </si>
  <si>
    <t>Rullende materiel</t>
  </si>
  <si>
    <t>Rangerlokomotiver/traktorer</t>
  </si>
  <si>
    <t>Personvogne (ekskl. vogne for togsæt)</t>
  </si>
  <si>
    <t>Siddepladser i personvogne</t>
  </si>
  <si>
    <t>Godsvogne</t>
  </si>
  <si>
    <t>Lasteevne for godsvogne</t>
  </si>
  <si>
    <t>Årsindberetning - Materiel og investeringer</t>
  </si>
  <si>
    <t>Anlæg - Jernbanenet</t>
  </si>
  <si>
    <t>Gods- og Passagertransport på Jernbane i Danmark</t>
  </si>
  <si>
    <t>Godstransport</t>
  </si>
  <si>
    <t>1. kvt.</t>
  </si>
  <si>
    <t>2. kvt.</t>
  </si>
  <si>
    <t>3. kvt.</t>
  </si>
  <si>
    <t>4. kvt.</t>
  </si>
  <si>
    <t>Året</t>
  </si>
  <si>
    <t>Godstransport i alt</t>
  </si>
  <si>
    <t>Godstransportarbejde</t>
  </si>
  <si>
    <t>Trafikarbejde</t>
  </si>
  <si>
    <t>Passagertransport</t>
  </si>
  <si>
    <t>Passagerer i alt</t>
  </si>
  <si>
    <t>1000 styk</t>
  </si>
  <si>
    <t>Persontransportarbejde</t>
  </si>
  <si>
    <t>Årsindberetning</t>
  </si>
  <si>
    <t>Vejledning til årsindberetning</t>
  </si>
  <si>
    <t>GODS_PASSAGER</t>
  </si>
  <si>
    <t>MAT_INV</t>
  </si>
  <si>
    <t>Anlæg og materiel samt investeringer i dette.</t>
  </si>
  <si>
    <t>Samlet passager og godstransport</t>
  </si>
  <si>
    <t>GODS_ART</t>
  </si>
  <si>
    <t>Godstransport fordelt på godsets art</t>
  </si>
  <si>
    <t>Arket skal udfyldes af operatører med godstransport</t>
  </si>
  <si>
    <t>GODS_LAND</t>
  </si>
  <si>
    <t>GODS_RID</t>
  </si>
  <si>
    <t>Godstransport med farligt gods</t>
  </si>
  <si>
    <t>Arket skal udfyldes af operatører, der har kørt med farligt gods</t>
  </si>
  <si>
    <t>GODS_KOMBI</t>
  </si>
  <si>
    <t>Godstransport med kombigods/transport med intermodale transportenheder</t>
  </si>
  <si>
    <t>Arket skal udfyldes af operatører, der har transporteret intermodale transportenheder</t>
  </si>
  <si>
    <t>PASSAGER_LAND</t>
  </si>
  <si>
    <t>Operatører, der udelukkende har national passagertransport, skal ikke udfylde arket</t>
  </si>
  <si>
    <t>Her beskrives arkene kort og hvem, der skal udfylde dem:</t>
  </si>
  <si>
    <r>
      <t xml:space="preserve">Arket skal udfyldes af operatører med </t>
    </r>
    <r>
      <rPr>
        <i/>
        <u/>
        <sz val="12"/>
        <color theme="1"/>
        <rFont val="Calibri"/>
        <family val="2"/>
      </rPr>
      <t>international</t>
    </r>
    <r>
      <rPr>
        <sz val="12"/>
        <color theme="1"/>
        <rFont val="Calibri"/>
        <family val="2"/>
      </rPr>
      <t xml:space="preserve"> passagertransport</t>
    </r>
  </si>
  <si>
    <t>Øst for Storebælt</t>
  </si>
  <si>
    <t>Vest for Storebælt</t>
  </si>
  <si>
    <t>Mellem Øst- og Vestdanmark</t>
  </si>
  <si>
    <t>heraf over Øresund</t>
  </si>
  <si>
    <t>GODS_REGION</t>
  </si>
  <si>
    <t>Godstransport fordelt på danske regioner</t>
  </si>
  <si>
    <t>Vælg region</t>
  </si>
  <si>
    <t>Region Hovedstaden</t>
  </si>
  <si>
    <t>Region Sjælland</t>
  </si>
  <si>
    <t>Region Syddanmark</t>
  </si>
  <si>
    <t>Region Midtjylland</t>
  </si>
  <si>
    <t>Region Nordjylland</t>
  </si>
  <si>
    <t>Årsindberetning - Regioner</t>
  </si>
  <si>
    <t>Indenlandsk godstransport</t>
  </si>
  <si>
    <r>
      <t xml:space="preserve">Arket skal udfyldes af operatører med </t>
    </r>
    <r>
      <rPr>
        <i/>
        <u/>
        <sz val="12"/>
        <color theme="1"/>
        <rFont val="Calibri"/>
        <family val="2"/>
        <scheme val="minor"/>
      </rPr>
      <t>indenlandsk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</rPr>
      <t>godstransport</t>
    </r>
  </si>
  <si>
    <r>
      <t xml:space="preserve">Arket skal udfyldes af operatører med </t>
    </r>
    <r>
      <rPr>
        <i/>
        <u/>
        <sz val="12"/>
        <color theme="1"/>
        <rFont val="Calibri"/>
        <family val="2"/>
      </rPr>
      <t>internationale</t>
    </r>
    <r>
      <rPr>
        <sz val="12"/>
        <color theme="1"/>
        <rFont val="Calibri"/>
        <family val="2"/>
      </rPr>
      <t xml:space="preserve"> godstransporter, dvs. transit og transport fra eller til Danmark</t>
    </r>
  </si>
  <si>
    <t>El-lokomotiver</t>
  </si>
  <si>
    <t>Diesellokomotiver</t>
  </si>
  <si>
    <t>Landbrugs-, skovbrugs- og fiskeriprodukter</t>
  </si>
  <si>
    <t>Tekstilvarer og beklædningsgenstande, lædervarer</t>
  </si>
  <si>
    <t>Forarbejdet træ, papir og papirvarer</t>
  </si>
  <si>
    <t>Benzin og andre mineralolieprodukter mv.</t>
  </si>
  <si>
    <t>Kemiske produkter, gødningsstoffer, plast, gummi</t>
  </si>
  <si>
    <t>Maskiner, hvidevarer, el-artikler, instrumenter mv.</t>
  </si>
  <si>
    <t>Transportmidler og dele dertil</t>
  </si>
  <si>
    <t>Møbler og andre færdigvarer</t>
  </si>
  <si>
    <t>Jord og affald</t>
  </si>
  <si>
    <t>Brev- og pakkepost</t>
  </si>
  <si>
    <t>Tomme containere og veksellad, returpaller o.l.</t>
  </si>
  <si>
    <t>Flyttegods</t>
  </si>
  <si>
    <t>Stykgods</t>
  </si>
  <si>
    <t>Udfyldes af infrastruktur-forvaltere</t>
  </si>
  <si>
    <t>Kul, råolie og naturgas</t>
  </si>
  <si>
    <t>Malme, jern og metal; Grus, sten, sand, ler, salt, asfalt</t>
  </si>
  <si>
    <t>Fødevarer, foderstoffer, drikkevarer, tobak</t>
  </si>
  <si>
    <t>Glas, cement o.a. ikke-metalliske byggematerialer</t>
  </si>
  <si>
    <t>Uidentificeret gods i containere og veksellad</t>
  </si>
  <si>
    <t>Andet gods ikke specificeret andetsteds</t>
  </si>
  <si>
    <t>Arket skal udfyldes af alle. Der er en del til infrastrukturforvaltere og en del til jernbanevirksomheder.</t>
  </si>
  <si>
    <t>Hovedbane</t>
  </si>
  <si>
    <t>Regionalbaner</t>
  </si>
  <si>
    <t>Lokalbaner</t>
  </si>
  <si>
    <t>S-baner/Metro</t>
  </si>
  <si>
    <t>Godsbaner</t>
  </si>
  <si>
    <t>Nyinvest.</t>
  </si>
  <si>
    <t>Reinvest.</t>
  </si>
  <si>
    <t>Andre invest.</t>
  </si>
  <si>
    <t>Togsæt, diesel</t>
  </si>
  <si>
    <t>Togsæt, eldrevne - S-tog/Metro</t>
  </si>
  <si>
    <t>Togsæt, øvrige eldrevne</t>
  </si>
  <si>
    <t>Vogne for togsæt, dieseldrevne</t>
  </si>
  <si>
    <t>Vogne for togsæt, øvrige eldrevne</t>
  </si>
  <si>
    <t>Vogne for togsæt, eldrevne - S-tog/Metro</t>
  </si>
  <si>
    <t>Udfyldes af jernbanevirksomheder med fast materiel (ejet, lejet, leaset)</t>
  </si>
  <si>
    <t>Siddepladser i dieseldrevne togsæt</t>
  </si>
  <si>
    <t>Siddepladser i andre eldrevne togsæt</t>
  </si>
  <si>
    <t>Siddepladser i S-tog/Metro eldrevne togsæt</t>
  </si>
  <si>
    <t>National transport</t>
  </si>
  <si>
    <t>International til Danmark</t>
  </si>
  <si>
    <t>International fra Danmark</t>
  </si>
  <si>
    <t>S-tog/Metro</t>
  </si>
  <si>
    <t>Transit gennem Danmark</t>
  </si>
  <si>
    <t>DK</t>
  </si>
  <si>
    <t>Danmark</t>
  </si>
  <si>
    <t>heraf banelængde med flere spor</t>
  </si>
  <si>
    <t>heraf elektrificeret</t>
  </si>
  <si>
    <t>heraf med hastigheds- og togstopkontrol</t>
  </si>
  <si>
    <t>heraf med strækningssikringsanlæg</t>
  </si>
  <si>
    <t>1.000 Togkm</t>
  </si>
  <si>
    <t>Godstransport fordelt på lande</t>
  </si>
  <si>
    <t>International passagertransport fordelt på land</t>
  </si>
  <si>
    <t>!! Husk at udfylde</t>
  </si>
  <si>
    <r>
      <t xml:space="preserve">Bemærk: </t>
    </r>
    <r>
      <rPr>
        <b/>
        <sz val="11"/>
        <rFont val="Calibri"/>
        <family val="2"/>
        <scheme val="minor"/>
      </rPr>
      <t>Dette skema svarer hovedsageligt til kvartalsindberetningerne.</t>
    </r>
    <r>
      <rPr>
        <b/>
        <sz val="11"/>
        <color rgb="FFFF0000"/>
        <rFont val="Calibri"/>
        <family val="2"/>
        <scheme val="minor"/>
      </rPr>
      <t xml:space="preserve"> Oplysninger om </t>
    </r>
    <r>
      <rPr>
        <b/>
        <i/>
        <sz val="11"/>
        <color rgb="FFFF0000"/>
        <rFont val="Calibri"/>
        <family val="2"/>
        <scheme val="minor"/>
      </rPr>
      <t>trafikarbejdet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 xml:space="preserve">skal </t>
    </r>
    <r>
      <rPr>
        <b/>
        <sz val="11"/>
        <color rgb="FFFF0000"/>
        <rFont val="Calibri"/>
        <family val="2"/>
        <scheme val="minor"/>
      </rPr>
      <t>udfyldes. Kontaktoplysninger skal dog udfyldes</t>
    </r>
  </si>
  <si>
    <r>
      <t xml:space="preserve">Kontaktoplysningerne </t>
    </r>
    <r>
      <rPr>
        <sz val="12"/>
        <color rgb="FFFF0000"/>
        <rFont val="Calibri"/>
        <family val="2"/>
        <scheme val="minor"/>
      </rPr>
      <t>skal</t>
    </r>
    <r>
      <rPr>
        <sz val="12"/>
        <color theme="1"/>
        <rFont val="Calibri"/>
        <family val="2"/>
        <scheme val="minor"/>
      </rPr>
      <t xml:space="preserve"> dog udfyldes.</t>
    </r>
  </si>
  <si>
    <r>
      <t xml:space="preserve">Regnearket er designet til at dække indberetninger fra alle typer af togoperatører i Danmark, men det er </t>
    </r>
    <r>
      <rPr>
        <i/>
        <sz val="12"/>
        <color rgb="FF0070C0"/>
        <rFont val="Calibri"/>
        <family val="2"/>
      </rPr>
      <t>ikke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70C0"/>
        <rFont val="Calibri"/>
        <family val="2"/>
        <scheme val="minor"/>
      </rPr>
      <t>nødvendigvis</t>
    </r>
    <r>
      <rPr>
        <sz val="12"/>
        <color theme="1"/>
        <rFont val="Calibri"/>
        <family val="2"/>
        <scheme val="minor"/>
      </rPr>
      <t xml:space="preserve"> alle virksomheder, </t>
    </r>
    <r>
      <rPr>
        <sz val="12"/>
        <color rgb="FF0070C0"/>
        <rFont val="Calibri"/>
        <family val="2"/>
        <scheme val="minor"/>
      </rPr>
      <t>der skal udfylde alle ark</t>
    </r>
    <r>
      <rPr>
        <sz val="12"/>
        <color theme="1"/>
        <rFont val="Calibri"/>
        <family val="2"/>
        <scheme val="minor"/>
      </rPr>
      <t>.</t>
    </r>
  </si>
  <si>
    <r>
      <t xml:space="preserve">Arket svarer til kvartalsindberetningerne. Det er </t>
    </r>
    <r>
      <rPr>
        <b/>
        <sz val="12"/>
        <rFont val="Calibri"/>
        <family val="2"/>
      </rPr>
      <t>frivilligt</t>
    </r>
    <r>
      <rPr>
        <sz val="12"/>
        <color theme="1"/>
        <rFont val="Calibri"/>
        <family val="2"/>
        <scheme val="minor"/>
      </rPr>
      <t xml:space="preserve"> at udfylde dette ark, </t>
    </r>
    <r>
      <rPr>
        <b/>
        <sz val="12"/>
        <color rgb="FFFF0000"/>
        <rFont val="Calibri"/>
        <family val="2"/>
        <scheme val="minor"/>
      </rPr>
      <t>hvis</t>
    </r>
    <r>
      <rPr>
        <sz val="12"/>
        <color theme="1"/>
        <rFont val="Calibri"/>
        <family val="2"/>
        <scheme val="minor"/>
      </rPr>
      <t xml:space="preserve"> der ikke er ændringer i forhold til de tidligere indberetninger. </t>
    </r>
    <r>
      <rPr>
        <i/>
        <sz val="12"/>
        <color rgb="FFFF0000"/>
        <rFont val="Calibri"/>
        <family val="2"/>
        <scheme val="minor"/>
      </rPr>
      <t xml:space="preserve">Oplysninger om </t>
    </r>
    <r>
      <rPr>
        <b/>
        <i/>
        <u/>
        <sz val="12"/>
        <color rgb="FFFF0000"/>
        <rFont val="Calibri"/>
        <family val="2"/>
        <scheme val="minor"/>
      </rPr>
      <t>trafikarbejde</t>
    </r>
    <r>
      <rPr>
        <i/>
        <sz val="12"/>
        <color rgb="FFFF0000"/>
        <rFont val="Calibri"/>
        <family val="2"/>
        <scheme val="minor"/>
      </rPr>
      <t xml:space="preserve"> skal dog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i/>
        <u/>
        <sz val="12"/>
        <color rgb="FFFF0000"/>
        <rFont val="Calibri"/>
        <family val="2"/>
        <scheme val="minor"/>
      </rPr>
      <t>altid</t>
    </r>
    <r>
      <rPr>
        <b/>
        <i/>
        <sz val="12"/>
        <color rgb="FFFF0000"/>
        <rFont val="Calibri"/>
        <family val="2"/>
        <scheme val="minor"/>
      </rPr>
      <t xml:space="preserve"> indberettes</t>
    </r>
    <r>
      <rPr>
        <b/>
        <sz val="12"/>
        <color rgb="FFFF0000"/>
        <rFont val="Calibri"/>
        <family val="2"/>
        <scheme val="minor"/>
      </rPr>
      <t>!</t>
    </r>
  </si>
  <si>
    <r>
      <t xml:space="preserve">Det er dog </t>
    </r>
    <r>
      <rPr>
        <i/>
        <u/>
        <sz val="12"/>
        <color theme="1"/>
        <rFont val="Calibri"/>
        <family val="2"/>
      </rPr>
      <t>kun</t>
    </r>
    <r>
      <rPr>
        <sz val="12"/>
        <color theme="1"/>
        <rFont val="Calibri"/>
        <family val="2"/>
        <scheme val="minor"/>
      </rPr>
      <t xml:space="preserve"> transporten på det </t>
    </r>
    <r>
      <rPr>
        <i/>
        <u/>
        <sz val="12"/>
        <color theme="1"/>
        <rFont val="Calibri"/>
        <family val="2"/>
        <scheme val="minor"/>
      </rPr>
      <t>danske</t>
    </r>
    <r>
      <rPr>
        <sz val="12"/>
        <color theme="1"/>
        <rFont val="Calibri"/>
        <family val="2"/>
        <scheme val="minor"/>
      </rPr>
      <t xml:space="preserve"> skinnenet, der skal opgøres</t>
    </r>
  </si>
  <si>
    <r>
      <t xml:space="preserve">Det er dog </t>
    </r>
    <r>
      <rPr>
        <i/>
        <u/>
        <sz val="12"/>
        <color theme="1"/>
        <rFont val="Calibri"/>
        <family val="2"/>
      </rPr>
      <t>kun</t>
    </r>
    <r>
      <rPr>
        <sz val="12"/>
        <color theme="1"/>
        <rFont val="Calibri"/>
        <family val="2"/>
        <scheme val="minor"/>
      </rPr>
      <t xml:space="preserve"> transporten på det </t>
    </r>
    <r>
      <rPr>
        <i/>
        <u/>
        <sz val="12"/>
        <color theme="1"/>
        <rFont val="Calibri"/>
        <family val="2"/>
        <scheme val="minor"/>
      </rPr>
      <t>danske</t>
    </r>
    <r>
      <rPr>
        <sz val="12"/>
        <color theme="1"/>
        <rFont val="Calibri"/>
        <family val="2"/>
        <scheme val="minor"/>
      </rPr>
      <t xml:space="preserve"> skinnenet, der skal opgøres.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</si>
</sst>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0070C0"/>
      <name val="Calibri"/>
      <family val="2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Protection="1"/>
    <xf numFmtId="0" fontId="1" fillId="0" borderId="0" xfId="0" applyFont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2" borderId="2" xfId="0" applyFont="1" applyFill="1" applyBorder="1" applyProtection="1"/>
    <xf numFmtId="0" fontId="0" fillId="2" borderId="1" xfId="0" applyFill="1" applyBorder="1" applyProtection="1"/>
    <xf numFmtId="0" fontId="0" fillId="2" borderId="6" xfId="0" applyFont="1" applyFill="1" applyBorder="1" applyProtection="1"/>
    <xf numFmtId="0" fontId="0" fillId="2" borderId="7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1" xfId="0" applyFont="1" applyFill="1" applyBorder="1" applyProtection="1"/>
    <xf numFmtId="3" fontId="1" fillId="2" borderId="1" xfId="0" applyNumberFormat="1" applyFont="1" applyFill="1" applyBorder="1" applyProtection="1"/>
    <xf numFmtId="3" fontId="1" fillId="2" borderId="3" xfId="0" applyNumberFormat="1" applyFont="1" applyFill="1" applyBorder="1" applyProtection="1"/>
    <xf numFmtId="0" fontId="1" fillId="2" borderId="0" xfId="0" applyFont="1" applyFill="1" applyProtection="1"/>
    <xf numFmtId="0" fontId="0" fillId="2" borderId="4" xfId="0" applyFont="1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3" fontId="0" fillId="0" borderId="0" xfId="0" applyNumberFormat="1" applyFont="1" applyFill="1" applyBorder="1" applyProtection="1">
      <protection locked="0"/>
    </xf>
    <xf numFmtId="3" fontId="0" fillId="0" borderId="5" xfId="0" applyNumberFormat="1" applyFont="1" applyFill="1" applyBorder="1" applyProtection="1">
      <protection locked="0"/>
    </xf>
    <xf numFmtId="3" fontId="0" fillId="0" borderId="7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0" fontId="5" fillId="2" borderId="0" xfId="0" applyFont="1" applyFill="1" applyProtection="1"/>
    <xf numFmtId="0" fontId="0" fillId="2" borderId="9" xfId="0" applyFill="1" applyBorder="1" applyProtection="1"/>
    <xf numFmtId="0" fontId="0" fillId="0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3" fontId="0" fillId="0" borderId="0" xfId="0" applyNumberFormat="1" applyFill="1" applyProtection="1">
      <protection locked="0"/>
    </xf>
    <xf numFmtId="3" fontId="0" fillId="0" borderId="9" xfId="0" applyNumberFormat="1" applyFill="1" applyBorder="1" applyProtection="1">
      <protection locked="0"/>
    </xf>
    <xf numFmtId="0" fontId="1" fillId="2" borderId="0" xfId="0" applyFont="1" applyFill="1" applyAlignment="1" applyProtection="1">
      <alignment horizontal="center"/>
    </xf>
    <xf numFmtId="3" fontId="1" fillId="2" borderId="0" xfId="0" applyNumberFormat="1" applyFont="1" applyFill="1" applyProtection="1"/>
    <xf numFmtId="3" fontId="0" fillId="2" borderId="1" xfId="0" applyNumberFormat="1" applyFont="1" applyFill="1" applyBorder="1" applyProtection="1"/>
    <xf numFmtId="3" fontId="0" fillId="2" borderId="3" xfId="0" applyNumberFormat="1" applyFont="1" applyFill="1" applyBorder="1" applyProtection="1"/>
    <xf numFmtId="0" fontId="0" fillId="2" borderId="0" xfId="0" applyFill="1" applyAlignment="1" applyProtection="1">
      <alignment horizontal="left"/>
    </xf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3" fontId="0" fillId="2" borderId="1" xfId="0" applyNumberFormat="1" applyFill="1" applyBorder="1" applyProtection="1"/>
    <xf numFmtId="3" fontId="0" fillId="2" borderId="3" xfId="0" applyNumberFormat="1" applyFill="1" applyBorder="1" applyProtection="1"/>
    <xf numFmtId="3" fontId="0" fillId="0" borderId="0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2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</xf>
    <xf numFmtId="3" fontId="0" fillId="2" borderId="0" xfId="0" applyNumberFormat="1" applyFill="1" applyBorder="1" applyProtection="1"/>
    <xf numFmtId="3" fontId="0" fillId="2" borderId="5" xfId="0" applyNumberFormat="1" applyFill="1" applyBorder="1" applyProtection="1"/>
    <xf numFmtId="3" fontId="0" fillId="0" borderId="7" xfId="0" applyNumberFormat="1" applyFill="1" applyBorder="1" applyProtection="1">
      <protection locked="0"/>
    </xf>
    <xf numFmtId="3" fontId="0" fillId="2" borderId="7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6" fillId="3" borderId="0" xfId="2" applyFill="1"/>
    <xf numFmtId="0" fontId="6" fillId="0" borderId="0" xfId="2"/>
    <xf numFmtId="0" fontId="6" fillId="0" borderId="0" xfId="2" applyAlignment="1">
      <alignment vertical="center"/>
    </xf>
    <xf numFmtId="0" fontId="1" fillId="2" borderId="12" xfId="0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3" fontId="0" fillId="0" borderId="3" xfId="0" applyNumberFormat="1" applyFont="1" applyFill="1" applyBorder="1" applyProtection="1">
      <protection locked="0"/>
    </xf>
    <xf numFmtId="0" fontId="6" fillId="3" borderId="0" xfId="2" applyFill="1" applyProtection="1"/>
    <xf numFmtId="0" fontId="0" fillId="2" borderId="0" xfId="0" applyFill="1"/>
    <xf numFmtId="0" fontId="2" fillId="2" borderId="0" xfId="0" applyFont="1" applyFill="1"/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3" fontId="0" fillId="2" borderId="4" xfId="0" applyNumberFormat="1" applyFill="1" applyBorder="1"/>
    <xf numFmtId="3" fontId="0" fillId="2" borderId="0" xfId="0" applyNumberFormat="1" applyFill="1" applyBorder="1"/>
    <xf numFmtId="3" fontId="0" fillId="2" borderId="5" xfId="0" applyNumberFormat="1" applyFill="1" applyBorder="1"/>
    <xf numFmtId="0" fontId="0" fillId="2" borderId="4" xfId="0" applyFont="1" applyFill="1" applyBorder="1" applyAlignment="1">
      <alignment horizontal="left" indent="1"/>
    </xf>
    <xf numFmtId="3" fontId="0" fillId="0" borderId="4" xfId="0" applyNumberFormat="1" applyFont="1" applyFill="1" applyBorder="1" applyProtection="1">
      <protection locked="0"/>
    </xf>
    <xf numFmtId="3" fontId="0" fillId="2" borderId="5" xfId="0" applyNumberFormat="1" applyFont="1" applyFill="1" applyBorder="1"/>
    <xf numFmtId="0" fontId="0" fillId="0" borderId="0" xfId="0" applyFont="1"/>
    <xf numFmtId="0" fontId="0" fillId="2" borderId="6" xfId="0" applyFont="1" applyFill="1" applyBorder="1" applyAlignment="1">
      <alignment horizontal="left" indent="1"/>
    </xf>
    <xf numFmtId="3" fontId="0" fillId="0" borderId="6" xfId="0" applyNumberFormat="1" applyFont="1" applyFill="1" applyBorder="1" applyProtection="1">
      <protection locked="0"/>
    </xf>
    <xf numFmtId="3" fontId="0" fillId="2" borderId="8" xfId="0" applyNumberFormat="1" applyFont="1" applyFill="1" applyBorder="1"/>
    <xf numFmtId="0" fontId="1" fillId="2" borderId="2" xfId="0" applyFont="1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0" fontId="0" fillId="2" borderId="0" xfId="0" applyFill="1" applyBorder="1"/>
    <xf numFmtId="0" fontId="1" fillId="0" borderId="0" xfId="0" applyFont="1"/>
    <xf numFmtId="0" fontId="0" fillId="2" borderId="4" xfId="0" applyFill="1" applyBorder="1"/>
    <xf numFmtId="0" fontId="0" fillId="2" borderId="0" xfId="0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13" fillId="2" borderId="0" xfId="2" applyFont="1" applyFill="1" applyAlignment="1">
      <alignment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 indent="2"/>
    </xf>
    <xf numFmtId="0" fontId="0" fillId="2" borderId="0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2"/>
    </xf>
    <xf numFmtId="0" fontId="1" fillId="2" borderId="0" xfId="0" applyFont="1" applyFill="1" applyAlignment="1" applyProtection="1">
      <alignment horizontal="center"/>
    </xf>
    <xf numFmtId="0" fontId="6" fillId="2" borderId="0" xfId="2" applyFill="1" applyAlignment="1">
      <alignment wrapText="1"/>
    </xf>
    <xf numFmtId="0" fontId="0" fillId="2" borderId="0" xfId="0" applyFill="1" applyAlignment="1" applyProtection="1"/>
    <xf numFmtId="0" fontId="1" fillId="2" borderId="7" xfId="0" applyFont="1" applyFill="1" applyBorder="1" applyAlignment="1" applyProtection="1">
      <alignment horizontal="center"/>
    </xf>
    <xf numFmtId="3" fontId="0" fillId="0" borderId="1" xfId="0" applyNumberFormat="1" applyFont="1" applyFill="1" applyBorder="1" applyProtection="1">
      <protection locked="0"/>
    </xf>
    <xf numFmtId="0" fontId="1" fillId="2" borderId="15" xfId="0" applyFont="1" applyFill="1" applyBorder="1" applyAlignment="1">
      <alignment horizontal="center"/>
    </xf>
    <xf numFmtId="3" fontId="0" fillId="0" borderId="17" xfId="0" applyNumberFormat="1" applyFont="1" applyFill="1" applyBorder="1" applyProtection="1">
      <protection locked="0"/>
    </xf>
    <xf numFmtId="3" fontId="0" fillId="0" borderId="18" xfId="0" applyNumberFormat="1" applyFont="1" applyFill="1" applyBorder="1" applyProtection="1">
      <protection locked="0"/>
    </xf>
    <xf numFmtId="3" fontId="0" fillId="2" borderId="17" xfId="0" applyNumberFormat="1" applyFill="1" applyBorder="1"/>
    <xf numFmtId="3" fontId="0" fillId="2" borderId="16" xfId="0" applyNumberFormat="1" applyFill="1" applyBorder="1"/>
    <xf numFmtId="3" fontId="0" fillId="2" borderId="7" xfId="0" applyNumberFormat="1" applyFill="1" applyBorder="1"/>
    <xf numFmtId="0" fontId="0" fillId="2" borderId="2" xfId="0" applyFill="1" applyBorder="1"/>
    <xf numFmtId="0" fontId="0" fillId="2" borderId="1" xfId="0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0" fontId="1" fillId="2" borderId="6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3" fontId="0" fillId="0" borderId="2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 indent="1"/>
    </xf>
    <xf numFmtId="0" fontId="0" fillId="2" borderId="0" xfId="0" applyFill="1" applyAlignment="1" applyProtection="1">
      <alignment horizontal="left"/>
    </xf>
    <xf numFmtId="0" fontId="1" fillId="2" borderId="7" xfId="0" applyFont="1" applyFill="1" applyBorder="1" applyAlignment="1" applyProtection="1">
      <alignment horizontal="center"/>
    </xf>
    <xf numFmtId="0" fontId="6" fillId="3" borderId="0" xfId="2" applyFill="1" applyAlignment="1" applyProtection="1">
      <alignment vertical="center"/>
    </xf>
    <xf numFmtId="0" fontId="6" fillId="3" borderId="0" xfId="2" applyFill="1" applyBorder="1" applyAlignment="1">
      <alignment vertical="center"/>
    </xf>
    <xf numFmtId="0" fontId="6" fillId="3" borderId="11" xfId="2" applyFill="1" applyBorder="1" applyAlignment="1">
      <alignment vertical="center"/>
    </xf>
    <xf numFmtId="0" fontId="6" fillId="3" borderId="0" xfId="2" applyFill="1" applyBorder="1" applyAlignment="1" applyProtection="1">
      <alignment vertical="center"/>
    </xf>
    <xf numFmtId="0" fontId="8" fillId="5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6" fillId="3" borderId="11" xfId="2" applyFill="1" applyBorder="1" applyAlignment="1" applyProtection="1">
      <alignment horizontal="left" vertical="center" wrapText="1"/>
    </xf>
    <xf numFmtId="0" fontId="6" fillId="3" borderId="0" xfId="2" applyFill="1" applyBorder="1" applyAlignment="1" applyProtection="1">
      <alignment horizontal="left" vertical="center"/>
    </xf>
    <xf numFmtId="0" fontId="6" fillId="3" borderId="0" xfId="2" applyFill="1" applyAlignment="1" applyProtection="1">
      <alignment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49" fontId="0" fillId="0" borderId="0" xfId="0" applyNumberFormat="1" applyFill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left"/>
    </xf>
    <xf numFmtId="0" fontId="4" fillId="2" borderId="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jbtaar" TargetMode="External"/><Relationship Id="rId1" Type="http://schemas.openxmlformats.org/officeDocument/2006/relationships/hyperlink" Target="http://www.dst.dk/itudgif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st.dk/kapitel" TargetMode="External"/><Relationship Id="rId1" Type="http://schemas.openxmlformats.org/officeDocument/2006/relationships/hyperlink" Target="http://www.dst.dk/itudgift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t.dk/itudgift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t.dk/itudgift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st.dk/itudgifte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t.dk/itudgifter" TargetMode="External"/><Relationship Id="rId3" Type="http://schemas.openxmlformats.org/officeDocument/2006/relationships/hyperlink" Target="http://www.dst.dk/itudgifter" TargetMode="External"/><Relationship Id="rId7" Type="http://schemas.openxmlformats.org/officeDocument/2006/relationships/hyperlink" Target="http://www.dst.dk/itudgifter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www.dst.dk/itudgifter" TargetMode="External"/><Relationship Id="rId1" Type="http://schemas.openxmlformats.org/officeDocument/2006/relationships/hyperlink" Target="http://www.dst.dk/itudgifter" TargetMode="External"/><Relationship Id="rId6" Type="http://schemas.openxmlformats.org/officeDocument/2006/relationships/hyperlink" Target="http://www.dst.dk/itudgifter" TargetMode="External"/><Relationship Id="rId11" Type="http://schemas.openxmlformats.org/officeDocument/2006/relationships/hyperlink" Target="http://www.dst.dk/itudgifter" TargetMode="External"/><Relationship Id="rId5" Type="http://schemas.openxmlformats.org/officeDocument/2006/relationships/hyperlink" Target="http://www.dst.dk/itudgifter" TargetMode="External"/><Relationship Id="rId10" Type="http://schemas.openxmlformats.org/officeDocument/2006/relationships/hyperlink" Target="http://www.dst.dk/itudgifter" TargetMode="External"/><Relationship Id="rId4" Type="http://schemas.openxmlformats.org/officeDocument/2006/relationships/hyperlink" Target="http://www.dst.dk/itudgifter" TargetMode="External"/><Relationship Id="rId9" Type="http://schemas.openxmlformats.org/officeDocument/2006/relationships/hyperlink" Target="http://www.dst.dk/itudgifte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st.dk/itudgifte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st.dk/itudgifte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st.dk/itudgif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selection activeCell="C23" sqref="C23"/>
    </sheetView>
  </sheetViews>
  <sheetFormatPr defaultRowHeight="15" x14ac:dyDescent="0.25"/>
  <cols>
    <col min="1" max="1" width="32.140625" customWidth="1"/>
    <col min="2" max="9" width="12" customWidth="1"/>
    <col min="10" max="10" width="15.140625" customWidth="1"/>
    <col min="11" max="11" width="10.7109375" customWidth="1"/>
  </cols>
  <sheetData>
    <row r="1" spans="1:19" s="3" customFormat="1" x14ac:dyDescent="0.25">
      <c r="A1" s="65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3" customFormat="1" x14ac:dyDescent="0.25">
      <c r="A2" s="129" t="s">
        <v>131</v>
      </c>
      <c r="B2" s="130"/>
      <c r="C2" s="130"/>
      <c r="D2" s="130"/>
      <c r="E2" s="130"/>
      <c r="F2" s="130"/>
      <c r="G2" s="130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4" spans="1:19" ht="18.75" x14ac:dyDescent="0.3">
      <c r="A4" s="132" t="s">
        <v>150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9" x14ac:dyDescent="0.25">
      <c r="A5" s="133" t="s">
        <v>165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9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9" ht="30.75" customHeight="1" x14ac:dyDescent="0.25">
      <c r="A7" s="128" t="s">
        <v>258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9" ht="15.75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9" ht="15.75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9" ht="15.75" x14ac:dyDescent="0.25">
      <c r="A10" s="128" t="s">
        <v>182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9" ht="15" customHeight="1" x14ac:dyDescent="0.25">
      <c r="A11" s="94" t="s">
        <v>166</v>
      </c>
      <c r="B11" s="134" t="s">
        <v>169</v>
      </c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9" ht="30.75" customHeight="1" x14ac:dyDescent="0.25">
      <c r="A12" s="95"/>
      <c r="B12" s="128" t="s">
        <v>259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9" ht="15.75" x14ac:dyDescent="0.25">
      <c r="A13" s="95"/>
      <c r="B13" s="128" t="s">
        <v>257</v>
      </c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9" ht="15.75" x14ac:dyDescent="0.25">
      <c r="A14" s="95"/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9" ht="15.75" x14ac:dyDescent="0.25">
      <c r="A15" s="94" t="s">
        <v>167</v>
      </c>
      <c r="B15" s="134" t="s">
        <v>168</v>
      </c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9" ht="15.75" x14ac:dyDescent="0.25">
      <c r="A16" s="95"/>
      <c r="B16" s="128" t="s">
        <v>222</v>
      </c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5.75" x14ac:dyDescent="0.25">
      <c r="A17" s="95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5.75" x14ac:dyDescent="0.25">
      <c r="A18" s="94" t="s">
        <v>170</v>
      </c>
      <c r="B18" s="134" t="s">
        <v>171</v>
      </c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15.75" x14ac:dyDescent="0.25">
      <c r="A19" s="95"/>
      <c r="B19" s="128" t="s">
        <v>172</v>
      </c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15.75" x14ac:dyDescent="0.25">
      <c r="A20" s="95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5.75" x14ac:dyDescent="0.25">
      <c r="A21" s="101" t="s">
        <v>188</v>
      </c>
      <c r="B21" s="134" t="s">
        <v>189</v>
      </c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11" ht="15.75" x14ac:dyDescent="0.25">
      <c r="A22" s="95"/>
      <c r="B22" s="128" t="s">
        <v>198</v>
      </c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5.75" x14ac:dyDescent="0.25">
      <c r="A23" s="95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5.75" x14ac:dyDescent="0.25">
      <c r="A24" s="94" t="s">
        <v>173</v>
      </c>
      <c r="B24" s="134" t="s">
        <v>253</v>
      </c>
      <c r="C24" s="134"/>
      <c r="D24" s="134"/>
      <c r="E24" s="134"/>
      <c r="F24" s="134"/>
      <c r="G24" s="134"/>
      <c r="H24" s="134"/>
      <c r="I24" s="134"/>
      <c r="J24" s="134"/>
      <c r="K24" s="134"/>
    </row>
    <row r="25" spans="1:11" ht="15.75" x14ac:dyDescent="0.25">
      <c r="A25" s="95"/>
      <c r="B25" s="128" t="s">
        <v>199</v>
      </c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.75" x14ac:dyDescent="0.25">
      <c r="A26" s="95"/>
      <c r="B26" s="128" t="s">
        <v>260</v>
      </c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 x14ac:dyDescent="0.25">
      <c r="A27" s="95"/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5.75" x14ac:dyDescent="0.25">
      <c r="A28" s="94" t="s">
        <v>174</v>
      </c>
      <c r="B28" s="134" t="s">
        <v>175</v>
      </c>
      <c r="C28" s="134"/>
      <c r="D28" s="134"/>
      <c r="E28" s="134"/>
      <c r="F28" s="134"/>
      <c r="G28" s="134"/>
      <c r="H28" s="134"/>
      <c r="I28" s="134"/>
      <c r="J28" s="134"/>
      <c r="K28" s="134"/>
    </row>
    <row r="29" spans="1:11" ht="15.75" x14ac:dyDescent="0.25">
      <c r="A29" s="95"/>
      <c r="B29" s="128" t="s">
        <v>176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5.75" x14ac:dyDescent="0.25">
      <c r="A30" s="95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5.75" x14ac:dyDescent="0.25">
      <c r="A31" s="94" t="s">
        <v>177</v>
      </c>
      <c r="B31" s="134" t="s">
        <v>178</v>
      </c>
      <c r="C31" s="134"/>
      <c r="D31" s="134"/>
      <c r="E31" s="134"/>
      <c r="F31" s="134"/>
      <c r="G31" s="134"/>
      <c r="H31" s="134"/>
      <c r="I31" s="134"/>
      <c r="J31" s="134"/>
      <c r="K31" s="134"/>
    </row>
    <row r="32" spans="1:11" ht="15.75" x14ac:dyDescent="0.25">
      <c r="A32" s="95"/>
      <c r="B32" s="128" t="s">
        <v>179</v>
      </c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t="15.75" x14ac:dyDescent="0.25">
      <c r="A33" s="95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5.75" x14ac:dyDescent="0.25">
      <c r="A34" s="94" t="s">
        <v>180</v>
      </c>
      <c r="B34" s="134" t="s">
        <v>254</v>
      </c>
      <c r="C34" s="134"/>
      <c r="D34" s="134"/>
      <c r="E34" s="134"/>
      <c r="F34" s="134"/>
      <c r="G34" s="134"/>
      <c r="H34" s="134"/>
      <c r="I34" s="134"/>
      <c r="J34" s="134"/>
      <c r="K34" s="134"/>
    </row>
    <row r="35" spans="1:11" ht="15.75" x14ac:dyDescent="0.25">
      <c r="A35" s="92"/>
      <c r="B35" s="128" t="s">
        <v>183</v>
      </c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.75" x14ac:dyDescent="0.25">
      <c r="A36" s="92"/>
      <c r="B36" s="128" t="s">
        <v>261</v>
      </c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.75" x14ac:dyDescent="0.25">
      <c r="A37" s="92"/>
      <c r="B37" s="128" t="s">
        <v>181</v>
      </c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</sheetData>
  <mergeCells count="25">
    <mergeCell ref="B37:K37"/>
    <mergeCell ref="B29:K29"/>
    <mergeCell ref="B31:K31"/>
    <mergeCell ref="B32:K32"/>
    <mergeCell ref="B34:K34"/>
    <mergeCell ref="B35:K35"/>
    <mergeCell ref="B36:K36"/>
    <mergeCell ref="B28:K28"/>
    <mergeCell ref="B13:K13"/>
    <mergeCell ref="B15:K15"/>
    <mergeCell ref="B16:K16"/>
    <mergeCell ref="B11:K11"/>
    <mergeCell ref="B12:K12"/>
    <mergeCell ref="B18:K18"/>
    <mergeCell ref="B19:K19"/>
    <mergeCell ref="B24:K24"/>
    <mergeCell ref="B25:K25"/>
    <mergeCell ref="B26:K26"/>
    <mergeCell ref="B21:K21"/>
    <mergeCell ref="B22:K22"/>
    <mergeCell ref="A10:K10"/>
    <mergeCell ref="A7:K7"/>
    <mergeCell ref="A2:S2"/>
    <mergeCell ref="A4:K4"/>
    <mergeCell ref="A5:K5"/>
  </mergeCells>
  <hyperlinks>
    <hyperlink ref="A2:F2" r:id="rId1" display="Upload det udfyldte regneark på: www.dst.dk/kapitelstakster"/>
    <hyperlink ref="A2:S2" r:id="rId2" display="Upload det udfyldte regneark på: www.dst.dk/jbtaar"/>
    <hyperlink ref="A1" location="'Indberetning 2012'!A1" display="Udfyld indberetning på næste side"/>
    <hyperlink ref="A1:S1" location="'Quickguide Upload'!A1" display="Quickguide"/>
    <hyperlink ref="A11" location="GODS_PASSAGER!A1" display="GODS_PASSAGER"/>
    <hyperlink ref="A15" location="MAT_INV!A1" display="MAT_INV"/>
    <hyperlink ref="A18" location="GODS_ART!A1" display="GODS_ART"/>
    <hyperlink ref="A24" location="GODS_LAND!A1" display="GODS_LAND"/>
    <hyperlink ref="A28" location="GODS_RID!A1" display="GODS_RID"/>
    <hyperlink ref="A31" location="GODS_KOMBI!A1" display="GODS_KOMBI"/>
    <hyperlink ref="A34" location="PASSAGER_LAND!A1" display="PASSAGER_LAND"/>
    <hyperlink ref="A21" location="GODS_REGION!A1" display="GODS_REGION"/>
  </hyperlinks>
  <pageMargins left="0.7" right="0.7" top="0.75" bottom="0.75" header="0.3" footer="0.3"/>
  <pageSetup paperSize="9" scale="61" fitToHeight="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5" x14ac:dyDescent="0.25"/>
  <cols>
    <col min="1" max="1" width="4" bestFit="1" customWidth="1"/>
    <col min="2" max="2" width="20.140625" bestFit="1" customWidth="1"/>
    <col min="3" max="3" width="6.42578125" customWidth="1"/>
    <col min="4" max="4" width="5.85546875" customWidth="1"/>
    <col min="5" max="5" width="21.5703125" customWidth="1"/>
    <col min="6" max="6" width="5.42578125" customWidth="1"/>
  </cols>
  <sheetData>
    <row r="1" spans="1:8" x14ac:dyDescent="0.25">
      <c r="B1" t="s">
        <v>120</v>
      </c>
      <c r="E1" t="s">
        <v>120</v>
      </c>
      <c r="H1" t="s">
        <v>190</v>
      </c>
    </row>
    <row r="2" spans="1:8" x14ac:dyDescent="0.25">
      <c r="A2" s="1" t="s">
        <v>41</v>
      </c>
      <c r="B2" s="1" t="s">
        <v>42</v>
      </c>
      <c r="D2" t="s">
        <v>246</v>
      </c>
      <c r="E2" t="s">
        <v>247</v>
      </c>
      <c r="G2">
        <v>1</v>
      </c>
      <c r="H2" t="s">
        <v>191</v>
      </c>
    </row>
    <row r="3" spans="1:8" x14ac:dyDescent="0.25">
      <c r="A3" s="1" t="s">
        <v>43</v>
      </c>
      <c r="B3" s="1" t="s">
        <v>44</v>
      </c>
      <c r="D3" s="1" t="s">
        <v>41</v>
      </c>
      <c r="E3" s="1" t="s">
        <v>42</v>
      </c>
      <c r="G3">
        <v>2</v>
      </c>
      <c r="H3" t="s">
        <v>192</v>
      </c>
    </row>
    <row r="4" spans="1:8" x14ac:dyDescent="0.25">
      <c r="A4" s="1" t="s">
        <v>45</v>
      </c>
      <c r="B4" s="1" t="s">
        <v>46</v>
      </c>
      <c r="D4" s="1" t="s">
        <v>43</v>
      </c>
      <c r="E4" s="1" t="s">
        <v>44</v>
      </c>
      <c r="G4">
        <v>3</v>
      </c>
      <c r="H4" t="s">
        <v>193</v>
      </c>
    </row>
    <row r="5" spans="1:8" x14ac:dyDescent="0.25">
      <c r="A5" s="1" t="s">
        <v>47</v>
      </c>
      <c r="B5" s="1" t="s">
        <v>48</v>
      </c>
      <c r="D5" s="1" t="s">
        <v>45</v>
      </c>
      <c r="E5" s="1" t="s">
        <v>46</v>
      </c>
      <c r="G5">
        <v>4</v>
      </c>
      <c r="H5" t="s">
        <v>194</v>
      </c>
    </row>
    <row r="6" spans="1:8" x14ac:dyDescent="0.25">
      <c r="A6" s="2" t="s">
        <v>49</v>
      </c>
      <c r="B6" s="1" t="s">
        <v>50</v>
      </c>
      <c r="D6" s="1" t="s">
        <v>47</v>
      </c>
      <c r="E6" s="1" t="s">
        <v>48</v>
      </c>
      <c r="G6">
        <v>5</v>
      </c>
      <c r="H6" t="s">
        <v>195</v>
      </c>
    </row>
    <row r="7" spans="1:8" x14ac:dyDescent="0.25">
      <c r="A7" s="2" t="s">
        <v>51</v>
      </c>
      <c r="B7" s="1" t="s">
        <v>52</v>
      </c>
      <c r="D7" s="2" t="s">
        <v>49</v>
      </c>
      <c r="E7" s="1" t="s">
        <v>50</v>
      </c>
    </row>
    <row r="8" spans="1:8" x14ac:dyDescent="0.25">
      <c r="A8" s="1" t="s">
        <v>53</v>
      </c>
      <c r="B8" s="1" t="s">
        <v>54</v>
      </c>
      <c r="D8" s="2" t="s">
        <v>51</v>
      </c>
      <c r="E8" s="1" t="s">
        <v>52</v>
      </c>
    </row>
    <row r="9" spans="1:8" x14ac:dyDescent="0.25">
      <c r="A9" s="2" t="s">
        <v>55</v>
      </c>
      <c r="B9" s="1" t="s">
        <v>56</v>
      </c>
      <c r="D9" s="1" t="s">
        <v>53</v>
      </c>
      <c r="E9" s="1" t="s">
        <v>54</v>
      </c>
    </row>
    <row r="10" spans="1:8" x14ac:dyDescent="0.25">
      <c r="A10" s="1" t="s">
        <v>57</v>
      </c>
      <c r="B10" s="1" t="s">
        <v>58</v>
      </c>
      <c r="D10" s="2" t="s">
        <v>55</v>
      </c>
      <c r="E10" s="1" t="s">
        <v>56</v>
      </c>
    </row>
    <row r="11" spans="1:8" x14ac:dyDescent="0.25">
      <c r="A11" s="1" t="s">
        <v>59</v>
      </c>
      <c r="B11" s="1" t="s">
        <v>60</v>
      </c>
      <c r="D11" s="1" t="s">
        <v>57</v>
      </c>
      <c r="E11" s="1" t="s">
        <v>58</v>
      </c>
    </row>
    <row r="12" spans="1:8" x14ac:dyDescent="0.25">
      <c r="A12" s="1" t="s">
        <v>61</v>
      </c>
      <c r="B12" s="1" t="s">
        <v>62</v>
      </c>
      <c r="D12" s="1" t="s">
        <v>59</v>
      </c>
      <c r="E12" s="1" t="s">
        <v>60</v>
      </c>
    </row>
    <row r="13" spans="1:8" x14ac:dyDescent="0.25">
      <c r="A13" s="1" t="s">
        <v>63</v>
      </c>
      <c r="B13" s="1" t="s">
        <v>64</v>
      </c>
      <c r="D13" s="1" t="s">
        <v>61</v>
      </c>
      <c r="E13" s="1" t="s">
        <v>62</v>
      </c>
    </row>
    <row r="14" spans="1:8" x14ac:dyDescent="0.25">
      <c r="A14" s="1" t="s">
        <v>65</v>
      </c>
      <c r="B14" s="1" t="s">
        <v>66</v>
      </c>
      <c r="D14" s="1" t="s">
        <v>63</v>
      </c>
      <c r="E14" s="1" t="s">
        <v>64</v>
      </c>
    </row>
    <row r="15" spans="1:8" x14ac:dyDescent="0.25">
      <c r="A15" s="1" t="s">
        <v>67</v>
      </c>
      <c r="B15" s="1" t="s">
        <v>68</v>
      </c>
      <c r="D15" s="1" t="s">
        <v>65</v>
      </c>
      <c r="E15" s="1" t="s">
        <v>66</v>
      </c>
    </row>
    <row r="16" spans="1:8" x14ac:dyDescent="0.25">
      <c r="A16" s="1" t="s">
        <v>69</v>
      </c>
      <c r="B16" s="1" t="s">
        <v>70</v>
      </c>
      <c r="D16" s="1" t="s">
        <v>67</v>
      </c>
      <c r="E16" s="1" t="s">
        <v>68</v>
      </c>
    </row>
    <row r="17" spans="1:5" x14ac:dyDescent="0.25">
      <c r="A17" s="1" t="s">
        <v>71</v>
      </c>
      <c r="B17" s="1" t="s">
        <v>72</v>
      </c>
      <c r="D17" s="1" t="s">
        <v>69</v>
      </c>
      <c r="E17" s="1" t="s">
        <v>70</v>
      </c>
    </row>
    <row r="18" spans="1:5" x14ac:dyDescent="0.25">
      <c r="A18" s="1" t="s">
        <v>73</v>
      </c>
      <c r="B18" s="1" t="s">
        <v>74</v>
      </c>
      <c r="D18" s="1" t="s">
        <v>71</v>
      </c>
      <c r="E18" s="1" t="s">
        <v>72</v>
      </c>
    </row>
    <row r="19" spans="1:5" x14ac:dyDescent="0.25">
      <c r="A19" s="2" t="s">
        <v>75</v>
      </c>
      <c r="B19" s="1" t="s">
        <v>76</v>
      </c>
      <c r="D19" s="1" t="s">
        <v>73</v>
      </c>
      <c r="E19" s="1" t="s">
        <v>74</v>
      </c>
    </row>
    <row r="20" spans="1:5" x14ac:dyDescent="0.25">
      <c r="A20" s="2" t="s">
        <v>77</v>
      </c>
      <c r="B20" s="1" t="s">
        <v>78</v>
      </c>
      <c r="D20" s="2" t="s">
        <v>75</v>
      </c>
      <c r="E20" s="1" t="s">
        <v>76</v>
      </c>
    </row>
    <row r="21" spans="1:5" x14ac:dyDescent="0.25">
      <c r="A21" s="2" t="s">
        <v>79</v>
      </c>
      <c r="B21" s="1" t="s">
        <v>80</v>
      </c>
      <c r="D21" s="2" t="s">
        <v>77</v>
      </c>
      <c r="E21" s="1" t="s">
        <v>78</v>
      </c>
    </row>
    <row r="22" spans="1:5" x14ac:dyDescent="0.25">
      <c r="A22" s="1" t="s">
        <v>81</v>
      </c>
      <c r="B22" s="1" t="s">
        <v>82</v>
      </c>
      <c r="D22" s="2" t="s">
        <v>79</v>
      </c>
      <c r="E22" s="1" t="s">
        <v>80</v>
      </c>
    </row>
    <row r="23" spans="1:5" x14ac:dyDescent="0.25">
      <c r="A23" s="1" t="s">
        <v>83</v>
      </c>
      <c r="B23" s="1" t="s">
        <v>84</v>
      </c>
      <c r="D23" s="1" t="s">
        <v>81</v>
      </c>
      <c r="E23" s="1" t="s">
        <v>82</v>
      </c>
    </row>
    <row r="24" spans="1:5" x14ac:dyDescent="0.25">
      <c r="A24" s="1" t="s">
        <v>85</v>
      </c>
      <c r="B24" s="1" t="s">
        <v>86</v>
      </c>
      <c r="D24" s="1" t="s">
        <v>83</v>
      </c>
      <c r="E24" s="1" t="s">
        <v>84</v>
      </c>
    </row>
    <row r="25" spans="1:5" x14ac:dyDescent="0.25">
      <c r="A25" s="1" t="s">
        <v>87</v>
      </c>
      <c r="B25" s="1" t="s">
        <v>88</v>
      </c>
      <c r="D25" s="1" t="s">
        <v>85</v>
      </c>
      <c r="E25" s="1" t="s">
        <v>86</v>
      </c>
    </row>
    <row r="26" spans="1:5" x14ac:dyDescent="0.25">
      <c r="A26" s="2" t="s">
        <v>89</v>
      </c>
      <c r="B26" s="1" t="s">
        <v>90</v>
      </c>
      <c r="D26" s="1" t="s">
        <v>87</v>
      </c>
      <c r="E26" s="1" t="s">
        <v>88</v>
      </c>
    </row>
    <row r="27" spans="1:5" x14ac:dyDescent="0.25">
      <c r="A27" s="2" t="s">
        <v>91</v>
      </c>
      <c r="B27" s="1" t="s">
        <v>92</v>
      </c>
      <c r="D27" s="2" t="s">
        <v>89</v>
      </c>
      <c r="E27" s="1" t="s">
        <v>90</v>
      </c>
    </row>
    <row r="28" spans="1:5" x14ac:dyDescent="0.25">
      <c r="A28" s="1" t="s">
        <v>93</v>
      </c>
      <c r="B28" s="1" t="s">
        <v>94</v>
      </c>
      <c r="D28" s="2" t="s">
        <v>91</v>
      </c>
      <c r="E28" s="1" t="s">
        <v>92</v>
      </c>
    </row>
    <row r="29" spans="1:5" x14ac:dyDescent="0.25">
      <c r="A29" s="1" t="s">
        <v>95</v>
      </c>
      <c r="B29" s="1" t="s">
        <v>96</v>
      </c>
      <c r="D29" s="1" t="s">
        <v>93</v>
      </c>
      <c r="E29" s="1" t="s">
        <v>94</v>
      </c>
    </row>
    <row r="30" spans="1:5" x14ac:dyDescent="0.25">
      <c r="A30" s="2" t="s">
        <v>97</v>
      </c>
      <c r="B30" s="1" t="s">
        <v>98</v>
      </c>
      <c r="D30" s="1" t="s">
        <v>95</v>
      </c>
      <c r="E30" s="1" t="s">
        <v>96</v>
      </c>
    </row>
    <row r="31" spans="1:5" x14ac:dyDescent="0.25">
      <c r="A31" s="2" t="s">
        <v>99</v>
      </c>
      <c r="B31" s="1" t="s">
        <v>100</v>
      </c>
      <c r="D31" s="2" t="s">
        <v>97</v>
      </c>
      <c r="E31" s="1" t="s">
        <v>98</v>
      </c>
    </row>
    <row r="32" spans="1:5" x14ac:dyDescent="0.25">
      <c r="A32" s="1" t="s">
        <v>101</v>
      </c>
      <c r="B32" s="1" t="s">
        <v>102</v>
      </c>
      <c r="D32" s="2" t="s">
        <v>99</v>
      </c>
      <c r="E32" s="1" t="s">
        <v>100</v>
      </c>
    </row>
    <row r="33" spans="1:5" x14ac:dyDescent="0.25">
      <c r="A33" s="2" t="s">
        <v>103</v>
      </c>
      <c r="B33" s="1" t="s">
        <v>104</v>
      </c>
      <c r="D33" s="1" t="s">
        <v>101</v>
      </c>
      <c r="E33" s="1" t="s">
        <v>102</v>
      </c>
    </row>
    <row r="34" spans="1:5" x14ac:dyDescent="0.25">
      <c r="A34" s="2" t="s">
        <v>105</v>
      </c>
      <c r="B34" s="1" t="s">
        <v>106</v>
      </c>
      <c r="D34" s="2" t="s">
        <v>103</v>
      </c>
      <c r="E34" s="1" t="s">
        <v>104</v>
      </c>
    </row>
    <row r="35" spans="1:5" x14ac:dyDescent="0.25">
      <c r="A35" s="2" t="s">
        <v>107</v>
      </c>
      <c r="B35" s="1" t="s">
        <v>108</v>
      </c>
      <c r="D35" s="2" t="s">
        <v>105</v>
      </c>
      <c r="E35" s="1" t="s">
        <v>106</v>
      </c>
    </row>
    <row r="36" spans="1:5" x14ac:dyDescent="0.25">
      <c r="A36" s="2" t="s">
        <v>109</v>
      </c>
      <c r="B36" s="1" t="s">
        <v>110</v>
      </c>
      <c r="D36" s="2" t="s">
        <v>107</v>
      </c>
      <c r="E36" s="1" t="s">
        <v>108</v>
      </c>
    </row>
    <row r="37" spans="1:5" x14ac:dyDescent="0.25">
      <c r="A37" s="1" t="s">
        <v>111</v>
      </c>
      <c r="B37" s="1" t="s">
        <v>112</v>
      </c>
      <c r="D37" s="2" t="s">
        <v>109</v>
      </c>
      <c r="E37" s="1" t="s">
        <v>110</v>
      </c>
    </row>
    <row r="38" spans="1:5" x14ac:dyDescent="0.25">
      <c r="A38" s="1" t="s">
        <v>113</v>
      </c>
      <c r="B38" s="1" t="s">
        <v>114</v>
      </c>
      <c r="D38" s="1" t="s">
        <v>111</v>
      </c>
      <c r="E38" s="1" t="s">
        <v>112</v>
      </c>
    </row>
    <row r="39" spans="1:5" x14ac:dyDescent="0.25">
      <c r="A39" s="2" t="s">
        <v>115</v>
      </c>
      <c r="B39" s="1" t="s">
        <v>116</v>
      </c>
      <c r="D39" s="1" t="s">
        <v>113</v>
      </c>
      <c r="E39" s="1" t="s">
        <v>114</v>
      </c>
    </row>
    <row r="40" spans="1:5" x14ac:dyDescent="0.25">
      <c r="D40" s="2" t="s">
        <v>115</v>
      </c>
      <c r="E40" s="1" t="s">
        <v>116</v>
      </c>
    </row>
  </sheetData>
  <sheetProtection password="DEF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4" workbookViewId="0">
      <selection activeCell="A9" sqref="A9"/>
    </sheetView>
  </sheetViews>
  <sheetFormatPr defaultRowHeight="15" x14ac:dyDescent="0.25"/>
  <cols>
    <col min="1" max="1" width="32.5703125" customWidth="1"/>
    <col min="2" max="2" width="10.28515625" customWidth="1"/>
    <col min="3" max="7" width="12" customWidth="1"/>
    <col min="8" max="8" width="16.42578125" customWidth="1"/>
  </cols>
  <sheetData>
    <row r="1" spans="1:11" s="3" customFormat="1" x14ac:dyDescent="0.25">
      <c r="A1" s="58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3" customFormat="1" ht="15" customHeight="1" x14ac:dyDescent="0.25">
      <c r="A2" s="125" t="s">
        <v>131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4" spans="1:11" ht="30" customHeight="1" x14ac:dyDescent="0.25">
      <c r="A4" s="135" t="s">
        <v>256</v>
      </c>
      <c r="B4" s="135"/>
      <c r="C4" s="135"/>
      <c r="D4" s="135"/>
      <c r="E4" s="135"/>
      <c r="F4" s="135"/>
      <c r="G4" s="135"/>
      <c r="H4" s="135"/>
    </row>
    <row r="6" spans="1:11" ht="18.75" x14ac:dyDescent="0.3">
      <c r="A6" s="132" t="s">
        <v>150</v>
      </c>
      <c r="B6" s="132"/>
      <c r="C6" s="132"/>
      <c r="D6" s="132"/>
      <c r="E6" s="132"/>
      <c r="F6" s="132"/>
      <c r="G6" s="132"/>
      <c r="H6" s="132"/>
      <c r="I6" s="66"/>
      <c r="J6" s="66"/>
      <c r="K6" s="66"/>
    </row>
    <row r="7" spans="1:11" x14ac:dyDescent="0.25">
      <c r="A7" s="133" t="s">
        <v>164</v>
      </c>
      <c r="B7" s="133"/>
      <c r="C7" s="133"/>
      <c r="D7" s="133"/>
      <c r="E7" s="133"/>
      <c r="F7" s="133"/>
      <c r="G7" s="133"/>
      <c r="H7" s="133"/>
      <c r="I7" s="66"/>
      <c r="J7" s="66"/>
      <c r="K7" s="66"/>
    </row>
    <row r="8" spans="1:11" x14ac:dyDescent="0.25">
      <c r="A8" s="139">
        <v>2022</v>
      </c>
      <c r="B8" s="139"/>
      <c r="C8" s="139"/>
      <c r="D8" s="139"/>
      <c r="E8" s="139"/>
      <c r="F8" s="139"/>
      <c r="G8" s="139"/>
      <c r="H8" s="139"/>
      <c r="I8" s="66"/>
      <c r="J8" s="66"/>
      <c r="K8" s="66"/>
    </row>
    <row r="9" spans="1:11" x14ac:dyDescent="0.25">
      <c r="A9" s="96"/>
      <c r="B9" s="96"/>
      <c r="C9" s="96"/>
      <c r="D9" s="96"/>
      <c r="E9" s="96"/>
      <c r="F9" s="96"/>
      <c r="G9" s="96"/>
      <c r="H9" s="66"/>
      <c r="I9" s="66"/>
      <c r="J9" s="66"/>
      <c r="K9" s="66"/>
    </row>
    <row r="10" spans="1:11" x14ac:dyDescent="0.25">
      <c r="A10" s="67" t="s">
        <v>129</v>
      </c>
      <c r="B10" s="136"/>
      <c r="C10" s="136"/>
      <c r="D10" s="136"/>
      <c r="E10" s="136"/>
      <c r="F10" s="136"/>
      <c r="G10" s="136"/>
      <c r="H10" s="66"/>
      <c r="I10" s="66"/>
      <c r="J10" s="66"/>
      <c r="K10" s="66"/>
    </row>
    <row r="11" spans="1:11" x14ac:dyDescent="0.25">
      <c r="A11" s="67" t="s">
        <v>0</v>
      </c>
      <c r="B11" s="136"/>
      <c r="C11" s="136"/>
      <c r="D11" s="136"/>
      <c r="E11" s="136"/>
      <c r="F11" s="136"/>
      <c r="G11" s="136"/>
      <c r="H11" s="66"/>
      <c r="I11" s="66"/>
      <c r="J11" s="66"/>
      <c r="K11" s="66"/>
    </row>
    <row r="12" spans="1:11" x14ac:dyDescent="0.25">
      <c r="A12" s="67" t="s">
        <v>1</v>
      </c>
      <c r="B12" s="136"/>
      <c r="C12" s="136"/>
      <c r="D12" s="136"/>
      <c r="E12" s="136"/>
      <c r="F12" s="136"/>
      <c r="G12" s="136"/>
      <c r="H12" s="66"/>
      <c r="I12" s="66"/>
      <c r="J12" s="66"/>
      <c r="K12" s="66"/>
    </row>
    <row r="13" spans="1:11" x14ac:dyDescent="0.25">
      <c r="A13" s="67" t="s">
        <v>2</v>
      </c>
      <c r="B13" s="136"/>
      <c r="C13" s="136"/>
      <c r="D13" s="136"/>
      <c r="E13" s="136"/>
      <c r="F13" s="136"/>
      <c r="G13" s="136"/>
      <c r="H13" s="66"/>
      <c r="I13" s="66"/>
      <c r="J13" s="66"/>
      <c r="K13" s="66"/>
    </row>
    <row r="14" spans="1:11" x14ac:dyDescent="0.25">
      <c r="A14" s="67" t="s">
        <v>3</v>
      </c>
      <c r="B14" s="136"/>
      <c r="C14" s="136"/>
      <c r="D14" s="136"/>
      <c r="E14" s="136"/>
      <c r="F14" s="136"/>
      <c r="G14" s="136"/>
      <c r="H14" s="66"/>
      <c r="I14" s="66"/>
      <c r="J14" s="66"/>
      <c r="K14" s="66"/>
    </row>
    <row r="15" spans="1:1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5">
      <c r="A16" s="66"/>
      <c r="B16" s="66"/>
      <c r="C16" s="66"/>
      <c r="D16" s="66"/>
      <c r="E16" s="66"/>
      <c r="F16" s="66"/>
      <c r="G16" s="66"/>
      <c r="H16" s="127" t="s">
        <v>255</v>
      </c>
      <c r="I16" s="66"/>
      <c r="J16" s="66"/>
      <c r="K16" s="66"/>
    </row>
    <row r="17" spans="1:11" x14ac:dyDescent="0.25">
      <c r="A17" s="68">
        <f>A8</f>
        <v>2022</v>
      </c>
      <c r="B17" s="137" t="s">
        <v>151</v>
      </c>
      <c r="C17" s="137"/>
      <c r="D17" s="137"/>
      <c r="E17" s="137"/>
      <c r="F17" s="137"/>
      <c r="G17" s="138"/>
      <c r="H17" s="105" t="s">
        <v>159</v>
      </c>
      <c r="I17" s="66"/>
      <c r="J17" s="66"/>
      <c r="K17" s="66"/>
    </row>
    <row r="18" spans="1:11" x14ac:dyDescent="0.25">
      <c r="A18" s="69"/>
      <c r="B18" s="70"/>
      <c r="C18" s="71" t="s">
        <v>152</v>
      </c>
      <c r="D18" s="72" t="s">
        <v>153</v>
      </c>
      <c r="E18" s="72" t="s">
        <v>154</v>
      </c>
      <c r="F18" s="72" t="s">
        <v>155</v>
      </c>
      <c r="G18" s="73" t="s">
        <v>156</v>
      </c>
      <c r="H18" s="105" t="s">
        <v>252</v>
      </c>
      <c r="I18" s="66"/>
      <c r="J18" s="66"/>
      <c r="K18" s="66"/>
    </row>
    <row r="19" spans="1:11" x14ac:dyDescent="0.25">
      <c r="A19" s="69" t="s">
        <v>157</v>
      </c>
      <c r="B19" s="141" t="s">
        <v>4</v>
      </c>
      <c r="C19" s="74">
        <f>SUM(C20:C23)</f>
        <v>0</v>
      </c>
      <c r="D19" s="75">
        <f>SUM(D20:D23)</f>
        <v>0</v>
      </c>
      <c r="E19" s="75">
        <f>SUM(E20:E23)</f>
        <v>0</v>
      </c>
      <c r="F19" s="75">
        <f>SUM(F20:F23)</f>
        <v>0</v>
      </c>
      <c r="G19" s="76">
        <f>SUM(C19:F19)</f>
        <v>0</v>
      </c>
      <c r="H19" s="108">
        <f>SUM(H20:H23)</f>
        <v>0</v>
      </c>
      <c r="I19" s="66"/>
      <c r="J19" s="66"/>
      <c r="K19" s="66"/>
    </row>
    <row r="20" spans="1:11" s="80" customFormat="1" x14ac:dyDescent="0.25">
      <c r="A20" s="77" t="s">
        <v>13</v>
      </c>
      <c r="B20" s="141"/>
      <c r="C20" s="78"/>
      <c r="D20" s="21"/>
      <c r="E20" s="21"/>
      <c r="F20" s="21"/>
      <c r="G20" s="79">
        <f>SUM(C20:F20)</f>
        <v>0</v>
      </c>
      <c r="H20" s="106"/>
      <c r="I20" s="66"/>
      <c r="J20" s="66"/>
      <c r="K20" s="66"/>
    </row>
    <row r="21" spans="1:11" s="80" customFormat="1" x14ac:dyDescent="0.25">
      <c r="A21" s="77" t="s">
        <v>7</v>
      </c>
      <c r="B21" s="141"/>
      <c r="C21" s="78"/>
      <c r="D21" s="21"/>
      <c r="E21" s="21"/>
      <c r="F21" s="21"/>
      <c r="G21" s="79">
        <f t="shared" ref="G21:G28" si="0">SUM(C21:F21)</f>
        <v>0</v>
      </c>
      <c r="H21" s="106"/>
      <c r="I21" s="66"/>
      <c r="J21" s="66"/>
      <c r="K21" s="66"/>
    </row>
    <row r="22" spans="1:11" s="80" customFormat="1" x14ac:dyDescent="0.25">
      <c r="A22" s="77" t="s">
        <v>8</v>
      </c>
      <c r="B22" s="141"/>
      <c r="C22" s="78"/>
      <c r="D22" s="21"/>
      <c r="E22" s="21"/>
      <c r="F22" s="21"/>
      <c r="G22" s="79">
        <f t="shared" si="0"/>
        <v>0</v>
      </c>
      <c r="H22" s="106"/>
      <c r="I22" s="66"/>
      <c r="J22" s="66"/>
      <c r="K22" s="66"/>
    </row>
    <row r="23" spans="1:11" s="80" customFormat="1" x14ac:dyDescent="0.25">
      <c r="A23" s="81" t="s">
        <v>9</v>
      </c>
      <c r="B23" s="142"/>
      <c r="C23" s="82"/>
      <c r="D23" s="23"/>
      <c r="E23" s="23"/>
      <c r="F23" s="23"/>
      <c r="G23" s="83">
        <f t="shared" si="0"/>
        <v>0</v>
      </c>
      <c r="H23" s="107"/>
      <c r="I23" s="66"/>
      <c r="J23" s="66"/>
      <c r="K23" s="66"/>
    </row>
    <row r="24" spans="1:11" ht="15" customHeight="1" x14ac:dyDescent="0.25">
      <c r="A24" s="84" t="s">
        <v>158</v>
      </c>
      <c r="B24" s="140" t="s">
        <v>5</v>
      </c>
      <c r="C24" s="85">
        <f>SUM(C25:C28)</f>
        <v>0</v>
      </c>
      <c r="D24" s="86">
        <f>SUM(D25:D28)</f>
        <v>0</v>
      </c>
      <c r="E24" s="86">
        <f>SUM(E25:E28)</f>
        <v>0</v>
      </c>
      <c r="F24" s="86">
        <f>SUM(F25:F28)</f>
        <v>0</v>
      </c>
      <c r="G24" s="87">
        <f t="shared" si="0"/>
        <v>0</v>
      </c>
      <c r="H24" s="66"/>
      <c r="I24" s="66"/>
      <c r="J24" s="66"/>
      <c r="K24" s="66"/>
    </row>
    <row r="25" spans="1:11" s="80" customFormat="1" x14ac:dyDescent="0.25">
      <c r="A25" s="77" t="s">
        <v>13</v>
      </c>
      <c r="B25" s="141"/>
      <c r="C25" s="78"/>
      <c r="D25" s="21"/>
      <c r="E25" s="21"/>
      <c r="F25" s="21"/>
      <c r="G25" s="79">
        <f t="shared" si="0"/>
        <v>0</v>
      </c>
      <c r="H25" s="66"/>
      <c r="I25" s="66"/>
      <c r="J25" s="66"/>
      <c r="K25" s="66"/>
    </row>
    <row r="26" spans="1:11" s="80" customFormat="1" x14ac:dyDescent="0.25">
      <c r="A26" s="77" t="s">
        <v>7</v>
      </c>
      <c r="B26" s="141"/>
      <c r="C26" s="78"/>
      <c r="D26" s="21"/>
      <c r="E26" s="21"/>
      <c r="F26" s="21"/>
      <c r="G26" s="79">
        <f t="shared" si="0"/>
        <v>0</v>
      </c>
      <c r="H26" s="66"/>
      <c r="I26" s="66"/>
      <c r="J26" s="66"/>
      <c r="K26" s="66"/>
    </row>
    <row r="27" spans="1:11" s="80" customFormat="1" x14ac:dyDescent="0.25">
      <c r="A27" s="77" t="s">
        <v>8</v>
      </c>
      <c r="B27" s="141"/>
      <c r="C27" s="78"/>
      <c r="D27" s="21"/>
      <c r="E27" s="21"/>
      <c r="F27" s="21"/>
      <c r="G27" s="79">
        <f t="shared" si="0"/>
        <v>0</v>
      </c>
      <c r="H27" s="66"/>
      <c r="I27" s="66"/>
      <c r="J27" s="66"/>
      <c r="K27" s="66"/>
    </row>
    <row r="28" spans="1:11" s="80" customFormat="1" x14ac:dyDescent="0.25">
      <c r="A28" s="81" t="s">
        <v>9</v>
      </c>
      <c r="B28" s="142"/>
      <c r="C28" s="82"/>
      <c r="D28" s="23"/>
      <c r="E28" s="23"/>
      <c r="F28" s="23"/>
      <c r="G28" s="83">
        <f t="shared" si="0"/>
        <v>0</v>
      </c>
      <c r="H28" s="66"/>
      <c r="I28" s="66"/>
      <c r="J28" s="66"/>
      <c r="K28" s="66"/>
    </row>
    <row r="29" spans="1:11" x14ac:dyDescent="0.25">
      <c r="A29" s="111"/>
      <c r="B29" s="112"/>
      <c r="C29" s="86"/>
      <c r="D29" s="86"/>
      <c r="E29" s="86"/>
      <c r="F29" s="86"/>
      <c r="G29" s="86"/>
      <c r="H29" s="88"/>
      <c r="I29" s="66"/>
      <c r="J29" s="66"/>
      <c r="K29" s="66"/>
    </row>
    <row r="30" spans="1:11" x14ac:dyDescent="0.25">
      <c r="A30" s="114"/>
      <c r="B30" s="115"/>
      <c r="C30" s="110"/>
      <c r="D30" s="110"/>
      <c r="E30" s="110"/>
      <c r="F30" s="110"/>
      <c r="G30" s="110"/>
      <c r="H30" s="127" t="s">
        <v>255</v>
      </c>
      <c r="I30" s="66"/>
      <c r="J30" s="66"/>
      <c r="K30" s="66"/>
    </row>
    <row r="31" spans="1:11" s="89" customFormat="1" x14ac:dyDescent="0.25">
      <c r="A31" s="113">
        <f>A17</f>
        <v>2022</v>
      </c>
      <c r="B31" s="143" t="s">
        <v>160</v>
      </c>
      <c r="C31" s="143"/>
      <c r="D31" s="143"/>
      <c r="E31" s="143"/>
      <c r="F31" s="143"/>
      <c r="G31" s="144"/>
      <c r="H31" s="105" t="s">
        <v>159</v>
      </c>
      <c r="I31" s="66"/>
      <c r="J31" s="66"/>
      <c r="K31" s="66"/>
    </row>
    <row r="32" spans="1:11" x14ac:dyDescent="0.25">
      <c r="A32" s="90"/>
      <c r="B32" s="70"/>
      <c r="C32" s="71" t="s">
        <v>152</v>
      </c>
      <c r="D32" s="72" t="s">
        <v>153</v>
      </c>
      <c r="E32" s="72" t="s">
        <v>154</v>
      </c>
      <c r="F32" s="72" t="s">
        <v>155</v>
      </c>
      <c r="G32" s="73" t="s">
        <v>156</v>
      </c>
      <c r="H32" s="105" t="s">
        <v>252</v>
      </c>
      <c r="I32" s="66"/>
      <c r="J32" s="66"/>
      <c r="K32" s="66"/>
    </row>
    <row r="33" spans="1:11" x14ac:dyDescent="0.25">
      <c r="A33" s="69" t="s">
        <v>161</v>
      </c>
      <c r="B33" s="145" t="s">
        <v>162</v>
      </c>
      <c r="C33" s="74">
        <f>IF(C34&gt;0,C34,SUM(C35:C38))+IF(C39&gt;0,C39,C40)</f>
        <v>0</v>
      </c>
      <c r="D33" s="75">
        <f>IF(D34&gt;0,D34,SUM(D35:D38))+IF(D39&gt;0,D39,D40)</f>
        <v>0</v>
      </c>
      <c r="E33" s="75">
        <f t="shared" ref="E33:F33" si="1">IF(E34&gt;0,E34,SUM(E35:E38))+IF(E39&gt;0,E39,E40)</f>
        <v>0</v>
      </c>
      <c r="F33" s="75">
        <f t="shared" si="1"/>
        <v>0</v>
      </c>
      <c r="G33" s="76">
        <f>SUM(C33:F33)</f>
        <v>0</v>
      </c>
      <c r="H33" s="109">
        <f>IF(H34&gt;0,H34,SUM(H35:H38))+IF(H39&gt;0,H39,H40)</f>
        <v>0</v>
      </c>
      <c r="I33" s="66"/>
      <c r="J33" s="66"/>
      <c r="K33" s="66"/>
    </row>
    <row r="34" spans="1:11" s="80" customFormat="1" x14ac:dyDescent="0.25">
      <c r="A34" s="77" t="s">
        <v>13</v>
      </c>
      <c r="B34" s="145"/>
      <c r="C34" s="78"/>
      <c r="D34" s="21"/>
      <c r="E34" s="21"/>
      <c r="F34" s="21"/>
      <c r="G34" s="79">
        <f>SUM(C34:F34)</f>
        <v>0</v>
      </c>
      <c r="H34" s="106"/>
      <c r="I34" s="66"/>
      <c r="J34" s="66"/>
      <c r="K34" s="66"/>
    </row>
    <row r="35" spans="1:11" s="80" customFormat="1" x14ac:dyDescent="0.25">
      <c r="A35" s="97" t="s">
        <v>244</v>
      </c>
      <c r="B35" s="145"/>
      <c r="C35" s="78"/>
      <c r="D35" s="21"/>
      <c r="E35" s="21"/>
      <c r="F35" s="21"/>
      <c r="G35" s="79">
        <f t="shared" ref="G35:G48" si="2">SUM(C35:F35)</f>
        <v>0</v>
      </c>
      <c r="H35" s="106"/>
      <c r="I35" s="66"/>
      <c r="J35" s="66"/>
      <c r="K35" s="66"/>
    </row>
    <row r="36" spans="1:11" ht="15" customHeight="1" x14ac:dyDescent="0.25">
      <c r="A36" s="97" t="s">
        <v>184</v>
      </c>
      <c r="B36" s="145"/>
      <c r="C36" s="78"/>
      <c r="D36" s="21"/>
      <c r="E36" s="21"/>
      <c r="F36" s="21"/>
      <c r="G36" s="79">
        <f t="shared" si="2"/>
        <v>0</v>
      </c>
      <c r="H36" s="106"/>
      <c r="I36" s="66"/>
      <c r="J36" s="66"/>
      <c r="K36" s="66"/>
    </row>
    <row r="37" spans="1:11" s="80" customFormat="1" x14ac:dyDescent="0.25">
      <c r="A37" s="97" t="s">
        <v>185</v>
      </c>
      <c r="B37" s="145"/>
      <c r="C37" s="78"/>
      <c r="D37" s="21"/>
      <c r="E37" s="21"/>
      <c r="F37" s="21"/>
      <c r="G37" s="79">
        <f t="shared" si="2"/>
        <v>0</v>
      </c>
      <c r="H37" s="106"/>
      <c r="I37" s="66"/>
      <c r="J37" s="66"/>
      <c r="K37" s="66"/>
    </row>
    <row r="38" spans="1:11" s="80" customFormat="1" x14ac:dyDescent="0.25">
      <c r="A38" s="97" t="s">
        <v>186</v>
      </c>
      <c r="B38" s="145"/>
      <c r="C38" s="78"/>
      <c r="D38" s="21"/>
      <c r="E38" s="21"/>
      <c r="F38" s="21"/>
      <c r="G38" s="79">
        <f t="shared" si="2"/>
        <v>0</v>
      </c>
      <c r="H38" s="106"/>
      <c r="I38" s="66"/>
      <c r="J38" s="66"/>
      <c r="K38" s="66"/>
    </row>
    <row r="39" spans="1:11" s="80" customFormat="1" x14ac:dyDescent="0.25">
      <c r="A39" s="98" t="s">
        <v>38</v>
      </c>
      <c r="B39" s="145"/>
      <c r="C39" s="78"/>
      <c r="D39" s="21"/>
      <c r="E39" s="21"/>
      <c r="F39" s="21"/>
      <c r="G39" s="79">
        <f t="shared" si="2"/>
        <v>0</v>
      </c>
      <c r="H39" s="106"/>
      <c r="I39" s="66"/>
      <c r="J39" s="66"/>
      <c r="K39" s="66"/>
    </row>
    <row r="40" spans="1:11" x14ac:dyDescent="0.25">
      <c r="A40" s="99" t="s">
        <v>187</v>
      </c>
      <c r="B40" s="146"/>
      <c r="C40" s="82"/>
      <c r="D40" s="23"/>
      <c r="E40" s="23"/>
      <c r="F40" s="23"/>
      <c r="G40" s="83">
        <f t="shared" si="2"/>
        <v>0</v>
      </c>
      <c r="H40" s="107"/>
      <c r="I40" s="66"/>
      <c r="J40" s="66"/>
      <c r="K40" s="66"/>
    </row>
    <row r="41" spans="1:11" ht="15" customHeight="1" x14ac:dyDescent="0.25">
      <c r="A41" s="69" t="s">
        <v>163</v>
      </c>
      <c r="B41" s="140" t="s">
        <v>6</v>
      </c>
      <c r="C41" s="74">
        <f>IF(C42&gt;0,C42,SUM(C43:C46))+IF(C47&gt;0,C47,C48)</f>
        <v>0</v>
      </c>
      <c r="D41" s="75">
        <f t="shared" ref="D41:E41" si="3">IF(D42&gt;0,D42,SUM(D43:D46))+IF(D47&gt;0,D47,D48)</f>
        <v>0</v>
      </c>
      <c r="E41" s="75">
        <f t="shared" si="3"/>
        <v>0</v>
      </c>
      <c r="F41" s="75">
        <f>IF(F42&gt;0,F42,SUM(F43:F46))+IF(F47&gt;0,F47,F48)</f>
        <v>0</v>
      </c>
      <c r="G41" s="76">
        <f>SUM(C41:F41)</f>
        <v>0</v>
      </c>
      <c r="H41" s="66"/>
      <c r="I41" s="66"/>
      <c r="J41" s="66"/>
      <c r="K41" s="66"/>
    </row>
    <row r="42" spans="1:11" x14ac:dyDescent="0.25">
      <c r="A42" s="77" t="s">
        <v>13</v>
      </c>
      <c r="B42" s="141"/>
      <c r="C42" s="78"/>
      <c r="D42" s="21"/>
      <c r="E42" s="21"/>
      <c r="F42" s="21"/>
      <c r="G42" s="79">
        <f>SUM(C42:F42)</f>
        <v>0</v>
      </c>
      <c r="H42" s="66"/>
      <c r="I42" s="66"/>
      <c r="J42" s="66"/>
      <c r="K42" s="66"/>
    </row>
    <row r="43" spans="1:11" x14ac:dyDescent="0.25">
      <c r="A43" s="97" t="s">
        <v>244</v>
      </c>
      <c r="B43" s="141"/>
      <c r="C43" s="78"/>
      <c r="D43" s="21"/>
      <c r="E43" s="21"/>
      <c r="F43" s="21"/>
      <c r="G43" s="79">
        <f t="shared" si="2"/>
        <v>0</v>
      </c>
      <c r="H43" s="66"/>
      <c r="I43" s="66"/>
      <c r="J43" s="66"/>
      <c r="K43" s="66"/>
    </row>
    <row r="44" spans="1:11" x14ac:dyDescent="0.25">
      <c r="A44" s="97" t="s">
        <v>184</v>
      </c>
      <c r="B44" s="141"/>
      <c r="C44" s="78"/>
      <c r="D44" s="21"/>
      <c r="E44" s="21"/>
      <c r="F44" s="21"/>
      <c r="G44" s="79">
        <f t="shared" si="2"/>
        <v>0</v>
      </c>
      <c r="H44" s="66"/>
      <c r="I44" s="66"/>
      <c r="J44" s="66"/>
      <c r="K44" s="66"/>
    </row>
    <row r="45" spans="1:11" x14ac:dyDescent="0.25">
      <c r="A45" s="97" t="s">
        <v>185</v>
      </c>
      <c r="B45" s="141"/>
      <c r="C45" s="78"/>
      <c r="D45" s="21"/>
      <c r="E45" s="21"/>
      <c r="F45" s="21"/>
      <c r="G45" s="79">
        <f t="shared" si="2"/>
        <v>0</v>
      </c>
      <c r="H45" s="66"/>
      <c r="I45" s="66"/>
      <c r="J45" s="66"/>
      <c r="K45" s="66"/>
    </row>
    <row r="46" spans="1:11" x14ac:dyDescent="0.25">
      <c r="A46" s="97" t="s">
        <v>186</v>
      </c>
      <c r="B46" s="141"/>
      <c r="C46" s="78"/>
      <c r="D46" s="21"/>
      <c r="E46" s="21"/>
      <c r="F46" s="21"/>
      <c r="G46" s="79">
        <f t="shared" si="2"/>
        <v>0</v>
      </c>
      <c r="H46" s="66"/>
      <c r="I46" s="66"/>
      <c r="J46" s="66"/>
      <c r="K46" s="66"/>
    </row>
    <row r="47" spans="1:11" x14ac:dyDescent="0.25">
      <c r="A47" s="98" t="s">
        <v>38</v>
      </c>
      <c r="B47" s="141"/>
      <c r="C47" s="78"/>
      <c r="D47" s="21"/>
      <c r="E47" s="21"/>
      <c r="F47" s="21"/>
      <c r="G47" s="79">
        <f t="shared" si="2"/>
        <v>0</v>
      </c>
      <c r="H47" s="66"/>
      <c r="I47" s="66"/>
      <c r="J47" s="66"/>
      <c r="K47" s="66"/>
    </row>
    <row r="48" spans="1:11" x14ac:dyDescent="0.25">
      <c r="A48" s="99" t="s">
        <v>187</v>
      </c>
      <c r="B48" s="142"/>
      <c r="C48" s="82"/>
      <c r="D48" s="23"/>
      <c r="E48" s="23"/>
      <c r="F48" s="23"/>
      <c r="G48" s="83">
        <f t="shared" si="2"/>
        <v>0</v>
      </c>
      <c r="H48" s="66"/>
      <c r="I48" s="66"/>
      <c r="J48" s="66"/>
      <c r="K48" s="66"/>
    </row>
    <row r="49" spans="1:1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</sheetData>
  <sheetProtection algorithmName="SHA-512" hashValue="Y6cWvK35TCPMB79GrY3aWT5UdVWf+LNRZXaB0m4dWYME+PPw99t/d2j/AAp7BirnboxPiwhJQF+VtUCYuIVcgg==" saltValue="ulH1Bv9zBCji3va1VC//wA==" spinCount="100000" sheet="1" objects="1" scenarios="1"/>
  <mergeCells count="15">
    <mergeCell ref="B41:B48"/>
    <mergeCell ref="B10:G10"/>
    <mergeCell ref="B31:G31"/>
    <mergeCell ref="B19:B23"/>
    <mergeCell ref="B24:B28"/>
    <mergeCell ref="B33:B40"/>
    <mergeCell ref="A4:H4"/>
    <mergeCell ref="B12:G12"/>
    <mergeCell ref="B13:G13"/>
    <mergeCell ref="B14:G14"/>
    <mergeCell ref="B17:G17"/>
    <mergeCell ref="B11:G11"/>
    <mergeCell ref="A6:H6"/>
    <mergeCell ref="A7:H7"/>
    <mergeCell ref="A8:H8"/>
  </mergeCells>
  <hyperlinks>
    <hyperlink ref="A2:G2" r:id="rId1" display="Upload det udfyldte regneark på: www.dst.dk/kapitelstakster"/>
    <hyperlink ref="A1:S1" location="'Quickguide Upload'!A1" display="Quickguide"/>
    <hyperlink ref="A2" r:id="rId2" display="Upload det udfyldte regneark på: www.dst.dk/kapitelstakster"/>
    <hyperlink ref="A1" location="'Indberetning 2012'!A1" display="Udfyld indberetning på næste side"/>
  </hyperlinks>
  <pageMargins left="0.7" right="0.7" top="0.75" bottom="0.75" header="0.3" footer="0.3"/>
  <pageSetup paperSize="9" scale="63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7" workbookViewId="0">
      <selection activeCell="G29" sqref="G29"/>
    </sheetView>
  </sheetViews>
  <sheetFormatPr defaultRowHeight="15" x14ac:dyDescent="0.25"/>
  <cols>
    <col min="1" max="1" width="40.85546875" style="3" customWidth="1"/>
    <col min="2" max="2" width="10.5703125" style="3" customWidth="1"/>
    <col min="3" max="3" width="16.28515625" style="3" customWidth="1"/>
    <col min="4" max="4" width="15.5703125" style="3" customWidth="1"/>
    <col min="5" max="5" width="14.5703125" style="3" customWidth="1"/>
    <col min="6" max="6" width="13" style="3" customWidth="1"/>
    <col min="7" max="7" width="15.7109375" style="3" customWidth="1"/>
    <col min="8" max="16384" width="9.140625" style="3"/>
  </cols>
  <sheetData>
    <row r="1" spans="1:8" x14ac:dyDescent="0.25">
      <c r="A1" s="58" t="s">
        <v>132</v>
      </c>
      <c r="B1" s="65"/>
      <c r="C1" s="65"/>
      <c r="D1" s="65"/>
      <c r="E1" s="65"/>
      <c r="F1" s="65"/>
      <c r="G1" s="65"/>
      <c r="H1" s="65"/>
    </row>
    <row r="2" spans="1:8" ht="15" customHeight="1" x14ac:dyDescent="0.25">
      <c r="A2" s="125" t="s">
        <v>131</v>
      </c>
      <c r="B2" s="126"/>
      <c r="C2" s="126"/>
      <c r="D2" s="126"/>
      <c r="E2" s="126"/>
      <c r="F2" s="126"/>
      <c r="G2" s="126"/>
      <c r="H2" s="123"/>
    </row>
    <row r="4" spans="1:8" ht="19.5" thickBot="1" x14ac:dyDescent="0.35">
      <c r="A4" s="148" t="s">
        <v>128</v>
      </c>
      <c r="B4" s="148"/>
      <c r="C4" s="148"/>
      <c r="D4" s="148"/>
      <c r="E4" s="148"/>
      <c r="F4" s="148"/>
      <c r="G4" s="148"/>
      <c r="H4" s="148"/>
    </row>
    <row r="5" spans="1:8" x14ac:dyDescent="0.25">
      <c r="A5" s="149" t="s">
        <v>148</v>
      </c>
      <c r="B5" s="149"/>
      <c r="C5" s="149"/>
      <c r="D5" s="149"/>
      <c r="E5" s="149"/>
      <c r="F5" s="149"/>
      <c r="G5" s="149"/>
      <c r="H5" s="6"/>
    </row>
    <row r="6" spans="1:8" x14ac:dyDescent="0.25">
      <c r="A6" s="150">
        <f>GODS_PASSAGER!A8</f>
        <v>2022</v>
      </c>
      <c r="B6" s="150"/>
      <c r="C6" s="150"/>
      <c r="D6" s="150"/>
      <c r="E6" s="150"/>
      <c r="F6" s="150"/>
      <c r="G6" s="150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5" t="s">
        <v>129</v>
      </c>
      <c r="B8" s="147">
        <f>GODS_PASSAGER!B10</f>
        <v>0</v>
      </c>
      <c r="C8" s="147"/>
      <c r="D8" s="147"/>
      <c r="E8" s="147"/>
      <c r="F8" s="147"/>
      <c r="G8" s="147"/>
      <c r="H8" s="6"/>
    </row>
    <row r="9" spans="1:8" x14ac:dyDescent="0.25">
      <c r="A9" s="5" t="s">
        <v>0</v>
      </c>
      <c r="B9" s="147">
        <f>GODS_PASSAGER!B11</f>
        <v>0</v>
      </c>
      <c r="C9" s="147"/>
      <c r="D9" s="147"/>
      <c r="E9" s="147"/>
      <c r="F9" s="147"/>
      <c r="G9" s="147"/>
      <c r="H9" s="6"/>
    </row>
    <row r="10" spans="1:8" x14ac:dyDescent="0.25">
      <c r="A10" s="5" t="s">
        <v>1</v>
      </c>
      <c r="B10" s="147">
        <f>GODS_PASSAGER!B12</f>
        <v>0</v>
      </c>
      <c r="C10" s="147"/>
      <c r="D10" s="147"/>
      <c r="E10" s="147"/>
      <c r="F10" s="147"/>
      <c r="G10" s="147"/>
      <c r="H10" s="6"/>
    </row>
    <row r="11" spans="1:8" x14ac:dyDescent="0.25">
      <c r="A11" s="5" t="s">
        <v>2</v>
      </c>
      <c r="B11" s="147">
        <f>GODS_PASSAGER!B13</f>
        <v>0</v>
      </c>
      <c r="C11" s="147"/>
      <c r="D11" s="147"/>
      <c r="E11" s="147"/>
      <c r="F11" s="147"/>
      <c r="G11" s="147"/>
      <c r="H11" s="6"/>
    </row>
    <row r="12" spans="1:8" x14ac:dyDescent="0.25">
      <c r="A12" s="5" t="s">
        <v>3</v>
      </c>
      <c r="B12" s="147">
        <f>GODS_PASSAGER!B14</f>
        <v>0</v>
      </c>
      <c r="C12" s="147"/>
      <c r="D12" s="147"/>
      <c r="E12" s="147"/>
      <c r="F12" s="147"/>
      <c r="G12" s="147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1" t="s">
        <v>149</v>
      </c>
      <c r="B14" s="62"/>
      <c r="C14" s="155" t="str">
        <f>"pr. 1. januar " &amp;$A$6+1</f>
        <v>pr. 1. januar 2023</v>
      </c>
      <c r="D14" s="152"/>
      <c r="E14" s="152"/>
      <c r="F14" s="152"/>
      <c r="G14" s="156"/>
      <c r="H14" s="6"/>
    </row>
    <row r="15" spans="1:8" x14ac:dyDescent="0.25">
      <c r="A15" s="13"/>
      <c r="B15" s="14"/>
      <c r="C15" s="62" t="s">
        <v>223</v>
      </c>
      <c r="D15" s="62" t="s">
        <v>224</v>
      </c>
      <c r="E15" s="62" t="s">
        <v>225</v>
      </c>
      <c r="F15" s="62" t="s">
        <v>227</v>
      </c>
      <c r="G15" s="62" t="s">
        <v>226</v>
      </c>
      <c r="H15" s="6"/>
    </row>
    <row r="16" spans="1:8" ht="15" customHeight="1" x14ac:dyDescent="0.25">
      <c r="A16" s="36" t="s">
        <v>133</v>
      </c>
      <c r="B16" s="8" t="s">
        <v>134</v>
      </c>
      <c r="C16" s="21"/>
      <c r="D16" s="21"/>
      <c r="E16" s="21"/>
      <c r="F16" s="21"/>
      <c r="G16" s="21"/>
      <c r="H16" s="154" t="s">
        <v>215</v>
      </c>
    </row>
    <row r="17" spans="1:8" ht="15" customHeight="1" x14ac:dyDescent="0.25">
      <c r="A17" s="120" t="s">
        <v>248</v>
      </c>
      <c r="B17" s="19" t="s">
        <v>134</v>
      </c>
      <c r="C17" s="21"/>
      <c r="D17" s="21"/>
      <c r="E17" s="21"/>
      <c r="F17" s="21"/>
      <c r="G17" s="21"/>
      <c r="H17" s="154"/>
    </row>
    <row r="18" spans="1:8" ht="15" customHeight="1" x14ac:dyDescent="0.25">
      <c r="A18" s="120" t="s">
        <v>249</v>
      </c>
      <c r="B18" s="19" t="s">
        <v>134</v>
      </c>
      <c r="C18" s="21"/>
      <c r="D18" s="21"/>
      <c r="E18" s="21"/>
      <c r="F18" s="21"/>
      <c r="G18" s="21"/>
      <c r="H18" s="154"/>
    </row>
    <row r="19" spans="1:8" ht="15" customHeight="1" x14ac:dyDescent="0.25">
      <c r="A19" s="120" t="s">
        <v>250</v>
      </c>
      <c r="B19" s="19" t="s">
        <v>134</v>
      </c>
      <c r="C19" s="21"/>
      <c r="D19" s="21"/>
      <c r="E19" s="21"/>
      <c r="F19" s="21"/>
      <c r="G19" s="21"/>
      <c r="H19" s="154"/>
    </row>
    <row r="20" spans="1:8" ht="15" customHeight="1" x14ac:dyDescent="0.25">
      <c r="A20" s="120" t="s">
        <v>251</v>
      </c>
      <c r="B20" s="19" t="s">
        <v>134</v>
      </c>
      <c r="C20" s="21"/>
      <c r="D20" s="21"/>
      <c r="E20" s="21"/>
      <c r="F20" s="21"/>
      <c r="G20" s="21"/>
      <c r="H20" s="154"/>
    </row>
    <row r="21" spans="1:8" ht="15" customHeight="1" x14ac:dyDescent="0.25">
      <c r="A21" s="37" t="s">
        <v>135</v>
      </c>
      <c r="B21" s="19" t="s">
        <v>136</v>
      </c>
      <c r="C21" s="21"/>
      <c r="D21" s="21"/>
      <c r="E21" s="21"/>
      <c r="F21" s="21"/>
      <c r="G21" s="21"/>
      <c r="H21" s="154"/>
    </row>
    <row r="22" spans="1:8" ht="15" customHeight="1" x14ac:dyDescent="0.25">
      <c r="A22" s="38" t="s">
        <v>137</v>
      </c>
      <c r="B22" s="20" t="s">
        <v>136</v>
      </c>
      <c r="C22" s="23"/>
      <c r="D22" s="23"/>
      <c r="E22" s="23"/>
      <c r="F22" s="23"/>
      <c r="G22" s="23"/>
      <c r="H22" s="154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1" t="s">
        <v>142</v>
      </c>
      <c r="B24" s="62"/>
      <c r="C24" s="63" t="str">
        <f>"pr. 1. januar " &amp;$A$6+1</f>
        <v>pr. 1. januar 2023</v>
      </c>
      <c r="D24" s="6"/>
      <c r="E24" s="6"/>
      <c r="F24" s="6"/>
      <c r="G24" s="6"/>
      <c r="H24" s="6"/>
    </row>
    <row r="25" spans="1:8" x14ac:dyDescent="0.25">
      <c r="A25" s="36" t="s">
        <v>231</v>
      </c>
      <c r="B25" s="8" t="s">
        <v>136</v>
      </c>
      <c r="C25" s="64"/>
      <c r="D25" s="154" t="s">
        <v>237</v>
      </c>
      <c r="E25" s="6"/>
      <c r="F25" s="6"/>
      <c r="G25" s="6"/>
      <c r="H25" s="6"/>
    </row>
    <row r="26" spans="1:8" x14ac:dyDescent="0.25">
      <c r="A26" s="37" t="s">
        <v>232</v>
      </c>
      <c r="B26" s="19" t="s">
        <v>136</v>
      </c>
      <c r="C26" s="22"/>
      <c r="D26" s="154"/>
      <c r="E26" s="6"/>
      <c r="F26" s="6"/>
      <c r="G26" s="6"/>
      <c r="H26" s="6"/>
    </row>
    <row r="27" spans="1:8" x14ac:dyDescent="0.25">
      <c r="A27" s="37" t="s">
        <v>233</v>
      </c>
      <c r="B27" s="19" t="s">
        <v>136</v>
      </c>
      <c r="C27" s="22"/>
      <c r="D27" s="154"/>
      <c r="E27" s="6"/>
      <c r="F27" s="6"/>
      <c r="G27" s="6"/>
      <c r="H27" s="6"/>
    </row>
    <row r="28" spans="1:8" x14ac:dyDescent="0.25">
      <c r="A28" s="37" t="s">
        <v>234</v>
      </c>
      <c r="B28" s="19" t="s">
        <v>136</v>
      </c>
      <c r="C28" s="22"/>
      <c r="D28" s="154"/>
      <c r="E28" s="6"/>
      <c r="F28" s="6"/>
      <c r="G28" s="6"/>
      <c r="H28" s="6"/>
    </row>
    <row r="29" spans="1:8" x14ac:dyDescent="0.25">
      <c r="A29" s="37" t="s">
        <v>236</v>
      </c>
      <c r="B29" s="19" t="s">
        <v>136</v>
      </c>
      <c r="C29" s="22"/>
      <c r="D29" s="154"/>
      <c r="E29" s="6"/>
      <c r="F29" s="6"/>
      <c r="G29" s="6"/>
      <c r="H29" s="6"/>
    </row>
    <row r="30" spans="1:8" x14ac:dyDescent="0.25">
      <c r="A30" s="37" t="s">
        <v>235</v>
      </c>
      <c r="B30" s="19" t="s">
        <v>136</v>
      </c>
      <c r="C30" s="22"/>
      <c r="D30" s="154"/>
      <c r="E30" s="6"/>
      <c r="F30" s="6"/>
      <c r="G30" s="6"/>
      <c r="H30" s="6"/>
    </row>
    <row r="31" spans="1:8" x14ac:dyDescent="0.25">
      <c r="A31" s="37" t="s">
        <v>238</v>
      </c>
      <c r="B31" s="19" t="s">
        <v>136</v>
      </c>
      <c r="C31" s="22"/>
      <c r="D31" s="154"/>
      <c r="E31" s="6"/>
      <c r="F31" s="6"/>
      <c r="G31" s="6"/>
      <c r="H31" s="6"/>
    </row>
    <row r="32" spans="1:8" x14ac:dyDescent="0.25">
      <c r="A32" s="37" t="s">
        <v>240</v>
      </c>
      <c r="B32" s="19" t="s">
        <v>136</v>
      </c>
      <c r="C32" s="22"/>
      <c r="D32" s="154"/>
      <c r="E32" s="6"/>
      <c r="F32" s="6"/>
      <c r="G32" s="6"/>
      <c r="H32" s="6"/>
    </row>
    <row r="33" spans="1:8" x14ac:dyDescent="0.25">
      <c r="A33" s="37" t="s">
        <v>239</v>
      </c>
      <c r="B33" s="19" t="s">
        <v>136</v>
      </c>
      <c r="C33" s="22"/>
      <c r="D33" s="154"/>
      <c r="E33" s="6"/>
      <c r="F33" s="6"/>
      <c r="G33" s="6"/>
      <c r="H33" s="6"/>
    </row>
    <row r="34" spans="1:8" x14ac:dyDescent="0.25">
      <c r="A34" s="37" t="s">
        <v>201</v>
      </c>
      <c r="B34" s="19" t="s">
        <v>136</v>
      </c>
      <c r="C34" s="22"/>
      <c r="D34" s="154"/>
      <c r="E34" s="6"/>
      <c r="F34" s="6"/>
      <c r="G34" s="6"/>
      <c r="H34" s="6"/>
    </row>
    <row r="35" spans="1:8" x14ac:dyDescent="0.25">
      <c r="A35" s="37" t="s">
        <v>200</v>
      </c>
      <c r="B35" s="19" t="s">
        <v>136</v>
      </c>
      <c r="C35" s="22"/>
      <c r="D35" s="154"/>
      <c r="E35" s="6"/>
      <c r="F35" s="6"/>
      <c r="G35" s="6"/>
      <c r="H35" s="6"/>
    </row>
    <row r="36" spans="1:8" x14ac:dyDescent="0.25">
      <c r="A36" s="37" t="s">
        <v>143</v>
      </c>
      <c r="B36" s="19" t="s">
        <v>136</v>
      </c>
      <c r="C36" s="22"/>
      <c r="D36" s="154"/>
      <c r="E36" s="6"/>
      <c r="F36" s="6"/>
      <c r="G36" s="6"/>
      <c r="H36" s="6"/>
    </row>
    <row r="37" spans="1:8" x14ac:dyDescent="0.25">
      <c r="A37" s="37" t="s">
        <v>144</v>
      </c>
      <c r="B37" s="19" t="s">
        <v>136</v>
      </c>
      <c r="C37" s="22"/>
      <c r="D37" s="154"/>
      <c r="E37" s="6"/>
      <c r="F37" s="6"/>
      <c r="G37" s="6"/>
      <c r="H37" s="6"/>
    </row>
    <row r="38" spans="1:8" x14ac:dyDescent="0.25">
      <c r="A38" s="37" t="s">
        <v>145</v>
      </c>
      <c r="B38" s="19" t="s">
        <v>136</v>
      </c>
      <c r="C38" s="22"/>
      <c r="D38" s="154"/>
      <c r="E38" s="6"/>
      <c r="F38" s="6"/>
      <c r="G38" s="6"/>
      <c r="H38" s="6"/>
    </row>
    <row r="39" spans="1:8" x14ac:dyDescent="0.25">
      <c r="A39" s="37" t="s">
        <v>146</v>
      </c>
      <c r="B39" s="19" t="s">
        <v>136</v>
      </c>
      <c r="C39" s="22"/>
      <c r="D39" s="154"/>
      <c r="E39" s="6"/>
      <c r="F39" s="6"/>
      <c r="G39" s="6"/>
      <c r="H39" s="6"/>
    </row>
    <row r="40" spans="1:8" x14ac:dyDescent="0.25">
      <c r="A40" s="38" t="s">
        <v>147</v>
      </c>
      <c r="B40" s="20" t="s">
        <v>4</v>
      </c>
      <c r="C40" s="24"/>
      <c r="D40" s="154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1" t="s">
        <v>138</v>
      </c>
      <c r="B42" s="62"/>
      <c r="C42" s="151">
        <f>A6</f>
        <v>2022</v>
      </c>
      <c r="D42" s="152"/>
      <c r="E42" s="153"/>
      <c r="F42" s="6"/>
      <c r="G42" s="6"/>
      <c r="H42" s="6"/>
    </row>
    <row r="43" spans="1:8" x14ac:dyDescent="0.25">
      <c r="A43" s="13"/>
      <c r="B43" s="14"/>
      <c r="C43" s="117" t="s">
        <v>228</v>
      </c>
      <c r="D43" s="117" t="s">
        <v>229</v>
      </c>
      <c r="E43" s="117" t="s">
        <v>230</v>
      </c>
      <c r="F43" s="6"/>
      <c r="G43" s="6"/>
      <c r="H43" s="6"/>
    </row>
    <row r="44" spans="1:8" x14ac:dyDescent="0.25">
      <c r="A44" s="36" t="s">
        <v>139</v>
      </c>
      <c r="B44" s="8" t="s">
        <v>140</v>
      </c>
      <c r="C44" s="118"/>
      <c r="D44" s="104"/>
      <c r="E44" s="64"/>
      <c r="F44" s="6"/>
      <c r="G44" s="6"/>
      <c r="H44" s="6"/>
    </row>
    <row r="45" spans="1:8" x14ac:dyDescent="0.25">
      <c r="A45" s="38" t="s">
        <v>141</v>
      </c>
      <c r="B45" s="20" t="s">
        <v>140</v>
      </c>
      <c r="C45" s="82"/>
      <c r="D45" s="23"/>
      <c r="E45" s="24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</sheetData>
  <sheetProtection algorithmName="SHA-512" hashValue="IGQ/Ejstj6aXDzfw0vpkPCCPQmPIQ98fKa5W07vRUFP+auCfAXvcd4tnUAQg4M4HonBPsP9Ed2e7dXWwMLU+lA==" saltValue="CBDaDcLoxfp7Iteiwek4UA==" spinCount="100000" sheet="1" objects="1" scenarios="1"/>
  <mergeCells count="12">
    <mergeCell ref="C42:E42"/>
    <mergeCell ref="H16:H22"/>
    <mergeCell ref="D25:D40"/>
    <mergeCell ref="B10:G10"/>
    <mergeCell ref="B11:G11"/>
    <mergeCell ref="B12:G12"/>
    <mergeCell ref="C14:G14"/>
    <mergeCell ref="B9:G9"/>
    <mergeCell ref="A4:H4"/>
    <mergeCell ref="A5:G5"/>
    <mergeCell ref="A6:G6"/>
    <mergeCell ref="B8:G8"/>
  </mergeCells>
  <hyperlinks>
    <hyperlink ref="A1:S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L1" location="'Quickguide Upload'!A1" display="Quickguide"/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62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K18" sqref="K18"/>
    </sheetView>
  </sheetViews>
  <sheetFormatPr defaultRowHeight="15" x14ac:dyDescent="0.25"/>
  <cols>
    <col min="1" max="1" width="48.7109375" style="3" customWidth="1"/>
    <col min="2" max="2" width="4.28515625" style="3" customWidth="1"/>
    <col min="3" max="4" width="13.5703125" style="3" customWidth="1"/>
    <col min="5" max="5" width="11" style="3" customWidth="1"/>
    <col min="6" max="6" width="13.140625" style="3" customWidth="1"/>
    <col min="7" max="8" width="13.5703125" style="3" customWidth="1"/>
    <col min="9" max="9" width="16.42578125" style="3" customWidth="1"/>
    <col min="10" max="10" width="11.7109375" style="3" bestFit="1" customWidth="1"/>
    <col min="11" max="16384" width="9.140625" style="3"/>
  </cols>
  <sheetData>
    <row r="1" spans="1:11" x14ac:dyDescent="0.25">
      <c r="A1" s="58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 x14ac:dyDescent="0.25">
      <c r="A2" s="125" t="s">
        <v>131</v>
      </c>
      <c r="B2" s="126"/>
      <c r="C2" s="126"/>
      <c r="D2" s="126"/>
      <c r="E2" s="126"/>
      <c r="F2" s="126"/>
      <c r="G2" s="126"/>
      <c r="H2" s="123"/>
      <c r="I2" s="123"/>
      <c r="J2" s="123"/>
      <c r="K2" s="123"/>
    </row>
    <row r="4" spans="1:11" ht="19.5" thickBot="1" x14ac:dyDescent="0.35">
      <c r="A4" s="148" t="s">
        <v>128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x14ac:dyDescent="0.25">
      <c r="A5" s="157" t="s">
        <v>10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x14ac:dyDescent="0.25">
      <c r="A6" s="150">
        <f>GODS_PASSAGER!A8</f>
        <v>2022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5" t="s">
        <v>129</v>
      </c>
      <c r="B8" s="147">
        <f>GODS_PASSAGER!B10</f>
        <v>0</v>
      </c>
      <c r="C8" s="147"/>
      <c r="D8" s="147"/>
      <c r="E8" s="147"/>
      <c r="F8" s="147"/>
      <c r="G8" s="147"/>
      <c r="H8" s="121"/>
      <c r="I8" s="6"/>
      <c r="J8" s="6"/>
      <c r="K8" s="6"/>
    </row>
    <row r="9" spans="1:11" x14ac:dyDescent="0.25">
      <c r="A9" s="5" t="s">
        <v>0</v>
      </c>
      <c r="B9" s="147">
        <f>GODS_PASSAGER!B11</f>
        <v>0</v>
      </c>
      <c r="C9" s="147"/>
      <c r="D9" s="147"/>
      <c r="E9" s="147"/>
      <c r="F9" s="147"/>
      <c r="G9" s="147"/>
      <c r="H9" s="121"/>
      <c r="I9" s="6"/>
      <c r="J9" s="6"/>
      <c r="K9" s="6"/>
    </row>
    <row r="10" spans="1:11" x14ac:dyDescent="0.25">
      <c r="A10" s="5" t="s">
        <v>1</v>
      </c>
      <c r="B10" s="147">
        <f>GODS_PASSAGER!B12</f>
        <v>0</v>
      </c>
      <c r="C10" s="147"/>
      <c r="D10" s="147"/>
      <c r="E10" s="147"/>
      <c r="F10" s="147"/>
      <c r="G10" s="147"/>
      <c r="H10" s="121"/>
      <c r="I10" s="6"/>
      <c r="J10" s="6"/>
      <c r="K10" s="6"/>
    </row>
    <row r="11" spans="1:11" x14ac:dyDescent="0.25">
      <c r="A11" s="5" t="s">
        <v>2</v>
      </c>
      <c r="B11" s="147">
        <f>GODS_PASSAGER!B13</f>
        <v>0</v>
      </c>
      <c r="C11" s="147"/>
      <c r="D11" s="147"/>
      <c r="E11" s="147"/>
      <c r="F11" s="147"/>
      <c r="G11" s="147"/>
      <c r="H11" s="121"/>
      <c r="I11" s="6"/>
      <c r="J11" s="6"/>
      <c r="K11" s="6"/>
    </row>
    <row r="12" spans="1:11" x14ac:dyDescent="0.25">
      <c r="A12" s="5" t="s">
        <v>3</v>
      </c>
      <c r="B12" s="147">
        <f>GODS_PASSAGER!B14</f>
        <v>0</v>
      </c>
      <c r="C12" s="147"/>
      <c r="D12" s="147"/>
      <c r="E12" s="147"/>
      <c r="F12" s="147"/>
      <c r="G12" s="147"/>
      <c r="H12" s="121"/>
      <c r="I12" s="6"/>
      <c r="J12" s="6"/>
      <c r="K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7"/>
      <c r="B14" s="8"/>
      <c r="C14" s="158">
        <f>A6</f>
        <v>2022</v>
      </c>
      <c r="D14" s="159"/>
      <c r="E14" s="159"/>
      <c r="F14" s="159"/>
      <c r="G14" s="159"/>
      <c r="H14" s="159"/>
      <c r="I14" s="159"/>
      <c r="J14" s="159"/>
      <c r="K14" s="6"/>
    </row>
    <row r="15" spans="1:11" x14ac:dyDescent="0.25">
      <c r="A15" s="18"/>
      <c r="B15" s="19"/>
      <c r="C15" s="160" t="s">
        <v>241</v>
      </c>
      <c r="D15" s="153"/>
      <c r="E15" s="160" t="s">
        <v>242</v>
      </c>
      <c r="F15" s="153"/>
      <c r="G15" s="155" t="s">
        <v>243</v>
      </c>
      <c r="H15" s="153"/>
      <c r="I15" s="155" t="s">
        <v>245</v>
      </c>
      <c r="J15" s="153"/>
      <c r="K15" s="6"/>
    </row>
    <row r="16" spans="1:11" x14ac:dyDescent="0.25">
      <c r="A16" s="9"/>
      <c r="B16" s="10"/>
      <c r="C16" s="116" t="s">
        <v>4</v>
      </c>
      <c r="D16" s="12" t="s">
        <v>5</v>
      </c>
      <c r="E16" s="116" t="s">
        <v>4</v>
      </c>
      <c r="F16" s="12" t="s">
        <v>5</v>
      </c>
      <c r="G16" s="103" t="s">
        <v>4</v>
      </c>
      <c r="H16" s="12" t="s">
        <v>5</v>
      </c>
      <c r="I16" s="122" t="s">
        <v>4</v>
      </c>
      <c r="J16" s="12" t="s">
        <v>5</v>
      </c>
      <c r="K16" s="6"/>
    </row>
    <row r="17" spans="1:11" s="4" customFormat="1" x14ac:dyDescent="0.25">
      <c r="A17" s="13" t="s">
        <v>11</v>
      </c>
      <c r="B17" s="14"/>
      <c r="C17" s="15">
        <f t="shared" ref="C17:H17" si="0">SUM(C18:C37)</f>
        <v>0</v>
      </c>
      <c r="D17" s="16">
        <f t="shared" si="0"/>
        <v>0</v>
      </c>
      <c r="E17" s="15">
        <f t="shared" si="0"/>
        <v>0</v>
      </c>
      <c r="F17" s="16">
        <f t="shared" si="0"/>
        <v>0</v>
      </c>
      <c r="G17" s="15">
        <f t="shared" si="0"/>
        <v>0</v>
      </c>
      <c r="H17" s="16">
        <f t="shared" si="0"/>
        <v>0</v>
      </c>
      <c r="I17" s="15">
        <f t="shared" ref="I17:J17" si="1">SUM(I18:I37)</f>
        <v>0</v>
      </c>
      <c r="J17" s="16">
        <f t="shared" si="1"/>
        <v>0</v>
      </c>
      <c r="K17" s="6"/>
    </row>
    <row r="18" spans="1:11" x14ac:dyDescent="0.25">
      <c r="A18" s="18" t="s">
        <v>202</v>
      </c>
      <c r="B18" s="19"/>
      <c r="C18" s="21"/>
      <c r="D18" s="22"/>
      <c r="E18" s="21"/>
      <c r="F18" s="22"/>
      <c r="G18" s="21"/>
      <c r="H18" s="22"/>
      <c r="I18" s="21"/>
      <c r="J18" s="22"/>
      <c r="K18" s="6"/>
    </row>
    <row r="19" spans="1:11" x14ac:dyDescent="0.25">
      <c r="A19" s="18" t="s">
        <v>216</v>
      </c>
      <c r="B19" s="19"/>
      <c r="C19" s="21"/>
      <c r="D19" s="22"/>
      <c r="E19" s="21"/>
      <c r="F19" s="22"/>
      <c r="G19" s="21"/>
      <c r="H19" s="22"/>
      <c r="I19" s="21"/>
      <c r="J19" s="22"/>
      <c r="K19" s="6"/>
    </row>
    <row r="20" spans="1:11" x14ac:dyDescent="0.25">
      <c r="A20" s="18" t="s">
        <v>217</v>
      </c>
      <c r="B20" s="19"/>
      <c r="C20" s="21"/>
      <c r="D20" s="22"/>
      <c r="E20" s="21"/>
      <c r="F20" s="22"/>
      <c r="G20" s="21"/>
      <c r="H20" s="22"/>
      <c r="I20" s="21"/>
      <c r="J20" s="22"/>
      <c r="K20" s="6"/>
    </row>
    <row r="21" spans="1:11" x14ac:dyDescent="0.25">
      <c r="A21" s="18" t="s">
        <v>218</v>
      </c>
      <c r="B21" s="19"/>
      <c r="C21" s="21"/>
      <c r="D21" s="22"/>
      <c r="E21" s="21"/>
      <c r="F21" s="22"/>
      <c r="G21" s="21"/>
      <c r="H21" s="22"/>
      <c r="I21" s="21"/>
      <c r="J21" s="22"/>
      <c r="K21" s="6"/>
    </row>
    <row r="22" spans="1:11" x14ac:dyDescent="0.25">
      <c r="A22" s="18" t="s">
        <v>203</v>
      </c>
      <c r="B22" s="19"/>
      <c r="C22" s="21"/>
      <c r="D22" s="22"/>
      <c r="E22" s="21"/>
      <c r="F22" s="22"/>
      <c r="G22" s="21"/>
      <c r="H22" s="22"/>
      <c r="I22" s="21"/>
      <c r="J22" s="22"/>
      <c r="K22" s="6"/>
    </row>
    <row r="23" spans="1:11" x14ac:dyDescent="0.25">
      <c r="A23" s="18" t="s">
        <v>204</v>
      </c>
      <c r="B23" s="19"/>
      <c r="C23" s="21"/>
      <c r="D23" s="22"/>
      <c r="E23" s="21"/>
      <c r="F23" s="22"/>
      <c r="G23" s="21"/>
      <c r="H23" s="22"/>
      <c r="I23" s="21"/>
      <c r="J23" s="22"/>
      <c r="K23" s="6"/>
    </row>
    <row r="24" spans="1:11" x14ac:dyDescent="0.25">
      <c r="A24" s="18" t="s">
        <v>205</v>
      </c>
      <c r="B24" s="19"/>
      <c r="C24" s="21"/>
      <c r="D24" s="22"/>
      <c r="E24" s="21"/>
      <c r="F24" s="22"/>
      <c r="G24" s="21"/>
      <c r="H24" s="22"/>
      <c r="I24" s="21"/>
      <c r="J24" s="22"/>
      <c r="K24" s="6"/>
    </row>
    <row r="25" spans="1:11" x14ac:dyDescent="0.25">
      <c r="A25" s="18" t="s">
        <v>206</v>
      </c>
      <c r="B25" s="19"/>
      <c r="C25" s="21"/>
      <c r="D25" s="22"/>
      <c r="E25" s="21"/>
      <c r="F25" s="22"/>
      <c r="G25" s="21"/>
      <c r="H25" s="22"/>
      <c r="I25" s="21"/>
      <c r="J25" s="22"/>
      <c r="K25" s="6"/>
    </row>
    <row r="26" spans="1:11" x14ac:dyDescent="0.25">
      <c r="A26" s="18" t="s">
        <v>219</v>
      </c>
      <c r="B26" s="19"/>
      <c r="C26" s="21"/>
      <c r="D26" s="22"/>
      <c r="E26" s="21"/>
      <c r="F26" s="22"/>
      <c r="G26" s="21"/>
      <c r="H26" s="22"/>
      <c r="I26" s="21"/>
      <c r="J26" s="22"/>
      <c r="K26" s="6"/>
    </row>
    <row r="27" spans="1:11" x14ac:dyDescent="0.25">
      <c r="A27" s="18" t="s">
        <v>12</v>
      </c>
      <c r="B27" s="19"/>
      <c r="C27" s="21"/>
      <c r="D27" s="22"/>
      <c r="E27" s="21"/>
      <c r="F27" s="22"/>
      <c r="G27" s="21"/>
      <c r="H27" s="22"/>
      <c r="I27" s="21"/>
      <c r="J27" s="22"/>
      <c r="K27" s="6"/>
    </row>
    <row r="28" spans="1:11" x14ac:dyDescent="0.25">
      <c r="A28" s="18" t="s">
        <v>207</v>
      </c>
      <c r="B28" s="19"/>
      <c r="C28" s="21"/>
      <c r="D28" s="22"/>
      <c r="E28" s="21"/>
      <c r="F28" s="22"/>
      <c r="G28" s="21"/>
      <c r="H28" s="22"/>
      <c r="I28" s="21"/>
      <c r="J28" s="22"/>
      <c r="K28" s="6"/>
    </row>
    <row r="29" spans="1:11" x14ac:dyDescent="0.25">
      <c r="A29" s="18" t="s">
        <v>208</v>
      </c>
      <c r="B29" s="19"/>
      <c r="C29" s="21"/>
      <c r="D29" s="22"/>
      <c r="E29" s="21"/>
      <c r="F29" s="22"/>
      <c r="G29" s="21"/>
      <c r="H29" s="22"/>
      <c r="I29" s="21"/>
      <c r="J29" s="22"/>
      <c r="K29" s="6"/>
    </row>
    <row r="30" spans="1:11" x14ac:dyDescent="0.25">
      <c r="A30" s="18" t="s">
        <v>209</v>
      </c>
      <c r="B30" s="19"/>
      <c r="C30" s="21"/>
      <c r="D30" s="22"/>
      <c r="E30" s="21"/>
      <c r="F30" s="22"/>
      <c r="G30" s="21"/>
      <c r="H30" s="22"/>
      <c r="I30" s="21"/>
      <c r="J30" s="22"/>
      <c r="K30" s="6"/>
    </row>
    <row r="31" spans="1:11" x14ac:dyDescent="0.25">
      <c r="A31" s="18" t="s">
        <v>210</v>
      </c>
      <c r="B31" s="19"/>
      <c r="C31" s="21"/>
      <c r="D31" s="22"/>
      <c r="E31" s="21"/>
      <c r="F31" s="22"/>
      <c r="G31" s="21"/>
      <c r="H31" s="22"/>
      <c r="I31" s="21"/>
      <c r="J31" s="22"/>
      <c r="K31" s="6"/>
    </row>
    <row r="32" spans="1:11" x14ac:dyDescent="0.25">
      <c r="A32" s="18" t="s">
        <v>211</v>
      </c>
      <c r="B32" s="19"/>
      <c r="C32" s="21"/>
      <c r="D32" s="22"/>
      <c r="E32" s="21"/>
      <c r="F32" s="22"/>
      <c r="G32" s="21"/>
      <c r="H32" s="22"/>
      <c r="I32" s="21"/>
      <c r="J32" s="22"/>
      <c r="K32" s="6"/>
    </row>
    <row r="33" spans="1:11" x14ac:dyDescent="0.25">
      <c r="A33" s="18" t="s">
        <v>212</v>
      </c>
      <c r="B33" s="19"/>
      <c r="C33" s="21"/>
      <c r="D33" s="22"/>
      <c r="E33" s="21"/>
      <c r="F33" s="22"/>
      <c r="G33" s="21"/>
      <c r="H33" s="22"/>
      <c r="I33" s="21"/>
      <c r="J33" s="22"/>
      <c r="K33" s="6"/>
    </row>
    <row r="34" spans="1:11" x14ac:dyDescent="0.25">
      <c r="A34" s="18" t="s">
        <v>213</v>
      </c>
      <c r="B34" s="19"/>
      <c r="C34" s="21"/>
      <c r="D34" s="22"/>
      <c r="E34" s="21"/>
      <c r="F34" s="22"/>
      <c r="G34" s="21"/>
      <c r="H34" s="22"/>
      <c r="I34" s="21"/>
      <c r="J34" s="22"/>
      <c r="K34" s="6"/>
    </row>
    <row r="35" spans="1:11" x14ac:dyDescent="0.25">
      <c r="A35" s="18" t="s">
        <v>214</v>
      </c>
      <c r="B35" s="19"/>
      <c r="C35" s="21"/>
      <c r="D35" s="22"/>
      <c r="E35" s="21"/>
      <c r="F35" s="22"/>
      <c r="G35" s="21"/>
      <c r="H35" s="22"/>
      <c r="I35" s="21"/>
      <c r="J35" s="22"/>
      <c r="K35" s="6"/>
    </row>
    <row r="36" spans="1:11" x14ac:dyDescent="0.25">
      <c r="A36" s="18" t="s">
        <v>220</v>
      </c>
      <c r="B36" s="19"/>
      <c r="C36" s="21"/>
      <c r="D36" s="22"/>
      <c r="E36" s="21"/>
      <c r="F36" s="22"/>
      <c r="G36" s="21"/>
      <c r="H36" s="22"/>
      <c r="I36" s="21"/>
      <c r="J36" s="22"/>
      <c r="K36" s="6"/>
    </row>
    <row r="37" spans="1:11" x14ac:dyDescent="0.25">
      <c r="A37" s="9" t="s">
        <v>221</v>
      </c>
      <c r="B37" s="20"/>
      <c r="C37" s="23"/>
      <c r="D37" s="24"/>
      <c r="E37" s="23"/>
      <c r="F37" s="24"/>
      <c r="G37" s="23"/>
      <c r="H37" s="24"/>
      <c r="I37" s="23"/>
      <c r="J37" s="24"/>
      <c r="K37" s="6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sheetProtection algorithmName="SHA-512" hashValue="wERKO9PGgCOJgP3G5el1Yye0w4shu+jZGJi7qwRB9RkDvE37G0548gl+Xg6Hd8iPb3LSndELX5p+mF3gwm6XPw==" saltValue="oa1HNd63+Ul6nGXA1NEUPw==" spinCount="100000" sheet="1" objects="1" scenarios="1"/>
  <mergeCells count="13">
    <mergeCell ref="I15:J15"/>
    <mergeCell ref="C14:J14"/>
    <mergeCell ref="B11:G11"/>
    <mergeCell ref="B12:G12"/>
    <mergeCell ref="B8:G8"/>
    <mergeCell ref="C15:D15"/>
    <mergeCell ref="E15:F15"/>
    <mergeCell ref="G15:H15"/>
    <mergeCell ref="A4:K4"/>
    <mergeCell ref="A5:K5"/>
    <mergeCell ref="A6:K6"/>
    <mergeCell ref="B9:G9"/>
    <mergeCell ref="B10:G10"/>
  </mergeCells>
  <hyperlinks>
    <hyperlink ref="A1:S1" location="'Quickguide Upload'!A1" display="Quickguide"/>
    <hyperlink ref="L1" location="'Quickguide Upload'!A1" display="Quickguide"/>
    <hyperlink ref="H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6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selection activeCell="F25" sqref="F25"/>
    </sheetView>
  </sheetViews>
  <sheetFormatPr defaultRowHeight="15" x14ac:dyDescent="0.25"/>
  <cols>
    <col min="1" max="1" width="21.5703125" style="3" customWidth="1"/>
    <col min="2" max="2" width="25.42578125" style="3" customWidth="1"/>
    <col min="3" max="3" width="16" style="3" customWidth="1"/>
    <col min="4" max="4" width="16.42578125" style="3" customWidth="1"/>
    <col min="5" max="5" width="2.85546875" style="3" customWidth="1"/>
    <col min="6" max="6" width="11.85546875" style="3" customWidth="1"/>
    <col min="7" max="7" width="20.5703125" style="3" customWidth="1"/>
    <col min="8" max="8" width="13.5703125" style="3" customWidth="1"/>
    <col min="9" max="9" width="15.7109375" style="3" customWidth="1"/>
    <col min="10" max="10" width="3" style="3" customWidth="1"/>
    <col min="11" max="12" width="20.5703125" style="3" customWidth="1"/>
    <col min="13" max="13" width="14" style="3" customWidth="1"/>
    <col min="14" max="14" width="16.42578125" style="3" bestFit="1" customWidth="1"/>
    <col min="15" max="16384" width="9.140625" style="3"/>
  </cols>
  <sheetData>
    <row r="1" spans="1:15" x14ac:dyDescent="0.25">
      <c r="A1" s="58" t="s">
        <v>132</v>
      </c>
      <c r="B1" s="65"/>
      <c r="C1" s="65"/>
      <c r="D1" s="65"/>
      <c r="E1" s="65"/>
      <c r="F1" s="65"/>
    </row>
    <row r="2" spans="1:15" ht="15" customHeight="1" x14ac:dyDescent="0.25">
      <c r="A2" s="125" t="s">
        <v>131</v>
      </c>
      <c r="B2" s="126"/>
      <c r="C2" s="126"/>
      <c r="D2" s="126"/>
      <c r="E2" s="126"/>
      <c r="F2" s="126"/>
    </row>
    <row r="3" spans="1:15" customFormat="1" x14ac:dyDescent="0.25"/>
    <row r="4" spans="1:15" ht="19.5" thickBot="1" x14ac:dyDescent="0.35">
      <c r="A4" s="148" t="str">
        <f>GODS_ART!A4</f>
        <v>Årlig Godstransport på Jernbane i Danmark</v>
      </c>
      <c r="B4" s="148"/>
      <c r="C4" s="148"/>
      <c r="D4" s="148"/>
      <c r="E4" s="148"/>
      <c r="F4" s="148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157" t="s">
        <v>196</v>
      </c>
      <c r="B5" s="157"/>
      <c r="C5" s="157"/>
      <c r="D5" s="157"/>
      <c r="E5" s="157"/>
      <c r="F5" s="157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150">
        <f>GODS_PASSAGER!A8</f>
        <v>2022</v>
      </c>
      <c r="B6" s="150"/>
      <c r="C6" s="150"/>
      <c r="D6" s="150"/>
      <c r="E6" s="150"/>
      <c r="F6" s="150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5" t="s">
        <v>129</v>
      </c>
      <c r="B8" s="161">
        <f>GODS_PASSAGER!B10</f>
        <v>0</v>
      </c>
      <c r="C8" s="161"/>
      <c r="D8" s="161"/>
      <c r="E8" s="102"/>
      <c r="F8" s="102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5" t="s">
        <v>0</v>
      </c>
      <c r="B9" s="161">
        <f>GODS_PASSAGER!B11</f>
        <v>0</v>
      </c>
      <c r="C9" s="161"/>
      <c r="D9" s="161"/>
      <c r="E9" s="102"/>
      <c r="F9" s="102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5" t="s">
        <v>1</v>
      </c>
      <c r="B10" s="161">
        <f>GODS_PASSAGER!B12</f>
        <v>0</v>
      </c>
      <c r="C10" s="161"/>
      <c r="D10" s="161"/>
      <c r="E10" s="102"/>
      <c r="F10" s="102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5" t="s">
        <v>2</v>
      </c>
      <c r="B11" s="161">
        <f>GODS_PASSAGER!B13</f>
        <v>0</v>
      </c>
      <c r="C11" s="161"/>
      <c r="D11" s="161"/>
      <c r="E11" s="102"/>
      <c r="F11" s="102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5" t="s">
        <v>3</v>
      </c>
      <c r="B12" s="161">
        <f>GODS_PASSAGER!B14</f>
        <v>0</v>
      </c>
      <c r="C12" s="161"/>
      <c r="D12" s="161"/>
      <c r="E12" s="102"/>
      <c r="F12" s="102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159" t="s">
        <v>197</v>
      </c>
      <c r="B14" s="159"/>
      <c r="C14" s="159"/>
      <c r="D14" s="159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</row>
    <row r="15" spans="1:15" s="4" customFormat="1" x14ac:dyDescent="0.25">
      <c r="A15" s="17"/>
      <c r="B15" s="17"/>
      <c r="C15" s="100" t="s">
        <v>118</v>
      </c>
      <c r="D15" s="100" t="s">
        <v>117</v>
      </c>
      <c r="E15" s="17"/>
      <c r="F15" s="6"/>
    </row>
    <row r="16" spans="1:15" s="4" customFormat="1" x14ac:dyDescent="0.25">
      <c r="A16" s="17"/>
      <c r="B16" s="17"/>
      <c r="C16" s="100" t="s">
        <v>4</v>
      </c>
      <c r="D16" s="100" t="s">
        <v>5</v>
      </c>
      <c r="E16" s="17"/>
      <c r="F16" s="6"/>
    </row>
    <row r="17" spans="1:6" s="4" customFormat="1" x14ac:dyDescent="0.25">
      <c r="A17" s="25" t="s">
        <v>122</v>
      </c>
      <c r="B17" s="25" t="s">
        <v>119</v>
      </c>
      <c r="C17" s="32">
        <f>SUM(C18:C43)</f>
        <v>0</v>
      </c>
      <c r="D17" s="32">
        <f>SUM(D18:D43)</f>
        <v>0</v>
      </c>
      <c r="E17" s="17"/>
      <c r="F17" s="6"/>
    </row>
    <row r="18" spans="1:6" x14ac:dyDescent="0.25">
      <c r="A18" s="27" t="s">
        <v>190</v>
      </c>
      <c r="B18" s="27" t="s">
        <v>190</v>
      </c>
      <c r="C18" s="29"/>
      <c r="D18" s="29"/>
      <c r="E18" s="6"/>
      <c r="F18" s="6"/>
    </row>
    <row r="19" spans="1:6" x14ac:dyDescent="0.25">
      <c r="A19" s="27" t="s">
        <v>190</v>
      </c>
      <c r="B19" s="27" t="s">
        <v>190</v>
      </c>
      <c r="C19" s="29"/>
      <c r="D19" s="29"/>
      <c r="E19" s="6"/>
      <c r="F19" s="6"/>
    </row>
    <row r="20" spans="1:6" x14ac:dyDescent="0.25">
      <c r="A20" s="27" t="s">
        <v>190</v>
      </c>
      <c r="B20" s="27" t="s">
        <v>190</v>
      </c>
      <c r="C20" s="29"/>
      <c r="D20" s="29"/>
      <c r="E20" s="6"/>
      <c r="F20" s="6"/>
    </row>
    <row r="21" spans="1:6" x14ac:dyDescent="0.25">
      <c r="A21" s="27" t="s">
        <v>190</v>
      </c>
      <c r="B21" s="27" t="s">
        <v>190</v>
      </c>
      <c r="C21" s="29"/>
      <c r="D21" s="29"/>
      <c r="E21" s="6"/>
      <c r="F21" s="6"/>
    </row>
    <row r="22" spans="1:6" x14ac:dyDescent="0.25">
      <c r="A22" s="27" t="s">
        <v>190</v>
      </c>
      <c r="B22" s="27" t="s">
        <v>190</v>
      </c>
      <c r="C22" s="29"/>
      <c r="D22" s="29"/>
      <c r="E22" s="6"/>
      <c r="F22" s="6"/>
    </row>
    <row r="23" spans="1:6" x14ac:dyDescent="0.25">
      <c r="A23" s="27" t="s">
        <v>190</v>
      </c>
      <c r="B23" s="27" t="s">
        <v>190</v>
      </c>
      <c r="C23" s="29"/>
      <c r="D23" s="29"/>
      <c r="E23" s="6"/>
      <c r="F23" s="6"/>
    </row>
    <row r="24" spans="1:6" x14ac:dyDescent="0.25">
      <c r="A24" s="27" t="s">
        <v>190</v>
      </c>
      <c r="B24" s="27" t="s">
        <v>190</v>
      </c>
      <c r="C24" s="29"/>
      <c r="D24" s="29"/>
      <c r="E24" s="6"/>
      <c r="F24" s="6"/>
    </row>
    <row r="25" spans="1:6" x14ac:dyDescent="0.25">
      <c r="A25" s="27" t="s">
        <v>190</v>
      </c>
      <c r="B25" s="27" t="s">
        <v>190</v>
      </c>
      <c r="C25" s="29"/>
      <c r="D25" s="29"/>
      <c r="E25" s="6"/>
      <c r="F25" s="6"/>
    </row>
    <row r="26" spans="1:6" x14ac:dyDescent="0.25">
      <c r="A26" s="27" t="s">
        <v>190</v>
      </c>
      <c r="B26" s="27" t="s">
        <v>190</v>
      </c>
      <c r="C26" s="29"/>
      <c r="D26" s="29"/>
      <c r="E26" s="6"/>
      <c r="F26" s="6"/>
    </row>
    <row r="27" spans="1:6" x14ac:dyDescent="0.25">
      <c r="A27" s="27" t="s">
        <v>190</v>
      </c>
      <c r="B27" s="27" t="s">
        <v>190</v>
      </c>
      <c r="C27" s="29"/>
      <c r="D27" s="29"/>
      <c r="E27" s="6"/>
      <c r="F27" s="6"/>
    </row>
    <row r="28" spans="1:6" x14ac:dyDescent="0.25">
      <c r="A28" s="27" t="s">
        <v>190</v>
      </c>
      <c r="B28" s="27" t="s">
        <v>190</v>
      </c>
      <c r="C28" s="29"/>
      <c r="D28" s="29"/>
      <c r="E28" s="6"/>
      <c r="F28" s="6"/>
    </row>
    <row r="29" spans="1:6" x14ac:dyDescent="0.25">
      <c r="A29" s="27" t="s">
        <v>190</v>
      </c>
      <c r="B29" s="27" t="s">
        <v>190</v>
      </c>
      <c r="C29" s="29"/>
      <c r="D29" s="29"/>
      <c r="E29" s="6"/>
      <c r="F29" s="6"/>
    </row>
    <row r="30" spans="1:6" x14ac:dyDescent="0.25">
      <c r="A30" s="27" t="s">
        <v>190</v>
      </c>
      <c r="B30" s="27" t="s">
        <v>190</v>
      </c>
      <c r="C30" s="29"/>
      <c r="D30" s="29"/>
      <c r="E30" s="6"/>
      <c r="F30" s="6"/>
    </row>
    <row r="31" spans="1:6" x14ac:dyDescent="0.25">
      <c r="A31" s="27" t="s">
        <v>190</v>
      </c>
      <c r="B31" s="27" t="s">
        <v>190</v>
      </c>
      <c r="C31" s="29"/>
      <c r="D31" s="29"/>
      <c r="E31" s="6"/>
      <c r="F31" s="6"/>
    </row>
    <row r="32" spans="1:6" x14ac:dyDescent="0.25">
      <c r="A32" s="27" t="s">
        <v>190</v>
      </c>
      <c r="B32" s="27" t="s">
        <v>190</v>
      </c>
      <c r="C32" s="29"/>
      <c r="D32" s="29"/>
      <c r="E32" s="6"/>
      <c r="F32" s="6"/>
    </row>
    <row r="33" spans="1:6" x14ac:dyDescent="0.25">
      <c r="A33" s="27" t="s">
        <v>190</v>
      </c>
      <c r="B33" s="27" t="s">
        <v>190</v>
      </c>
      <c r="C33" s="29"/>
      <c r="D33" s="29"/>
      <c r="E33" s="6"/>
      <c r="F33" s="6"/>
    </row>
    <row r="34" spans="1:6" x14ac:dyDescent="0.25">
      <c r="A34" s="27" t="s">
        <v>190</v>
      </c>
      <c r="B34" s="27" t="s">
        <v>190</v>
      </c>
      <c r="C34" s="29"/>
      <c r="D34" s="29"/>
      <c r="E34" s="6"/>
      <c r="F34" s="6"/>
    </row>
    <row r="35" spans="1:6" x14ac:dyDescent="0.25">
      <c r="A35" s="27" t="s">
        <v>190</v>
      </c>
      <c r="B35" s="27" t="s">
        <v>190</v>
      </c>
      <c r="C35" s="29"/>
      <c r="D35" s="29"/>
      <c r="E35" s="6"/>
      <c r="F35" s="6"/>
    </row>
    <row r="36" spans="1:6" x14ac:dyDescent="0.25">
      <c r="A36" s="27" t="s">
        <v>190</v>
      </c>
      <c r="B36" s="27" t="s">
        <v>190</v>
      </c>
      <c r="C36" s="29"/>
      <c r="D36" s="29"/>
      <c r="E36" s="6"/>
      <c r="F36" s="6"/>
    </row>
    <row r="37" spans="1:6" x14ac:dyDescent="0.25">
      <c r="A37" s="27" t="s">
        <v>190</v>
      </c>
      <c r="B37" s="27" t="s">
        <v>190</v>
      </c>
      <c r="C37" s="29"/>
      <c r="D37" s="29"/>
      <c r="E37" s="6"/>
      <c r="F37" s="6"/>
    </row>
    <row r="38" spans="1:6" x14ac:dyDescent="0.25">
      <c r="A38" s="27" t="s">
        <v>190</v>
      </c>
      <c r="B38" s="27" t="s">
        <v>190</v>
      </c>
      <c r="C38" s="29"/>
      <c r="D38" s="29"/>
      <c r="E38" s="6"/>
      <c r="F38" s="6"/>
    </row>
    <row r="39" spans="1:6" x14ac:dyDescent="0.25">
      <c r="A39" s="27" t="s">
        <v>190</v>
      </c>
      <c r="B39" s="27" t="s">
        <v>190</v>
      </c>
      <c r="C39" s="29"/>
      <c r="D39" s="29"/>
      <c r="E39" s="6"/>
      <c r="F39" s="6"/>
    </row>
    <row r="40" spans="1:6" x14ac:dyDescent="0.25">
      <c r="A40" s="27" t="s">
        <v>190</v>
      </c>
      <c r="B40" s="27" t="s">
        <v>190</v>
      </c>
      <c r="C40" s="29"/>
      <c r="D40" s="29"/>
      <c r="E40" s="6"/>
      <c r="F40" s="6"/>
    </row>
    <row r="41" spans="1:6" x14ac:dyDescent="0.25">
      <c r="A41" s="27" t="s">
        <v>190</v>
      </c>
      <c r="B41" s="27" t="s">
        <v>190</v>
      </c>
      <c r="C41" s="29"/>
      <c r="D41" s="29"/>
      <c r="E41" s="6"/>
      <c r="F41" s="6"/>
    </row>
    <row r="42" spans="1:6" x14ac:dyDescent="0.25">
      <c r="A42" s="27" t="s">
        <v>190</v>
      </c>
      <c r="B42" s="27" t="s">
        <v>190</v>
      </c>
      <c r="C42" s="29"/>
      <c r="D42" s="29"/>
      <c r="E42" s="6"/>
      <c r="F42" s="6"/>
    </row>
    <row r="43" spans="1:6" x14ac:dyDescent="0.25">
      <c r="A43" s="27" t="s">
        <v>190</v>
      </c>
      <c r="B43" s="27" t="s">
        <v>190</v>
      </c>
      <c r="C43" s="29"/>
      <c r="D43" s="29"/>
      <c r="E43" s="6"/>
      <c r="F43" s="6"/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6"/>
      <c r="B45" s="6"/>
      <c r="C45" s="6"/>
      <c r="D45" s="6"/>
      <c r="E45" s="6"/>
      <c r="F45" s="6"/>
    </row>
  </sheetData>
  <sheetProtection algorithmName="SHA-512" hashValue="mxmy4wl9ShrImhj74nnUyYb3JHkInYHM5No34nwg0tLY+zWbOyaxDEGnRAdvgzLsSkMLD1jGYH5fUimO1nywww==" saltValue="kfI0WdnRCy5/4q68CLabYg==" spinCount="100000" sheet="1" objects="1" scenarios="1"/>
  <mergeCells count="9">
    <mergeCell ref="B8:D8"/>
    <mergeCell ref="A4:F4"/>
    <mergeCell ref="A5:F5"/>
    <mergeCell ref="A6:F6"/>
    <mergeCell ref="A14:D14"/>
    <mergeCell ref="B10:D10"/>
    <mergeCell ref="B11:D11"/>
    <mergeCell ref="B12:D12"/>
    <mergeCell ref="B9:D9"/>
  </mergeCells>
  <hyperlinks>
    <hyperlink ref="A1:S1" location="'Quickguide Upload'!A1" display="Quickguide"/>
    <hyperlink ref="G1" location="'Quickguide Upload'!A1" display="Quickguide"/>
    <hyperlink ref="H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L1" location="'Quickguide Upload'!A1" display="Quickguide"/>
    <hyperlink ref="M1" location="'Quickguide Upload'!A1" display="Quickguide"/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2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Lande!$H$1:$H$6</xm:f>
          </x14:formula1>
          <xm:sqref>A18:B43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activeCell="G18" sqref="G18"/>
    </sheetView>
  </sheetViews>
  <sheetFormatPr defaultRowHeight="15" x14ac:dyDescent="0.25"/>
  <cols>
    <col min="1" max="1" width="14" style="3" customWidth="1"/>
    <col min="2" max="2" width="20.7109375" style="3" customWidth="1"/>
    <col min="3" max="3" width="16" style="3" customWidth="1"/>
    <col min="4" max="4" width="16.42578125" style="3" customWidth="1"/>
    <col min="5" max="5" width="2.85546875" style="3" customWidth="1"/>
    <col min="6" max="6" width="11.85546875" style="3" customWidth="1"/>
    <col min="7" max="7" width="20.5703125" style="3" customWidth="1"/>
    <col min="8" max="8" width="13.5703125" style="3" customWidth="1"/>
    <col min="9" max="9" width="15.7109375" style="3" customWidth="1"/>
    <col min="10" max="10" width="3" style="3" customWidth="1"/>
    <col min="11" max="12" width="20.5703125" style="3" customWidth="1"/>
    <col min="13" max="13" width="14" style="3" customWidth="1"/>
    <col min="14" max="14" width="16.42578125" style="3" bestFit="1" customWidth="1"/>
    <col min="15" max="16384" width="9.140625" style="3"/>
  </cols>
  <sheetData>
    <row r="1" spans="1:15" x14ac:dyDescent="0.25">
      <c r="A1" s="58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 customHeight="1" x14ac:dyDescent="0.25">
      <c r="A2" s="125" t="s">
        <v>131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customFormat="1" x14ac:dyDescent="0.25"/>
    <row r="4" spans="1:15" ht="19.5" thickBot="1" x14ac:dyDescent="0.35">
      <c r="A4" s="148" t="str">
        <f>GODS_ART!A4</f>
        <v>Årlig Godstransport på Jernbane i Danmark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6"/>
    </row>
    <row r="5" spans="1:15" x14ac:dyDescent="0.25">
      <c r="A5" s="149" t="s">
        <v>39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6"/>
    </row>
    <row r="6" spans="1:15" x14ac:dyDescent="0.25">
      <c r="A6" s="150">
        <f>GODS_PASSAGER!A8</f>
        <v>2022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6"/>
    </row>
    <row r="7" spans="1: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5" t="s">
        <v>129</v>
      </c>
      <c r="B8" s="147">
        <f>GODS_PASSAGER!B10</f>
        <v>0</v>
      </c>
      <c r="C8" s="147"/>
      <c r="D8" s="147"/>
      <c r="E8" s="147"/>
      <c r="F8" s="147"/>
      <c r="G8" s="147"/>
      <c r="H8" s="6"/>
      <c r="I8" s="6"/>
      <c r="J8" s="6"/>
      <c r="K8" s="6"/>
      <c r="L8" s="6"/>
      <c r="M8" s="6"/>
      <c r="N8" s="6"/>
      <c r="O8" s="6"/>
    </row>
    <row r="9" spans="1:15" x14ac:dyDescent="0.25">
      <c r="A9" s="5" t="s">
        <v>0</v>
      </c>
      <c r="B9" s="147">
        <f>GODS_PASSAGER!B11</f>
        <v>0</v>
      </c>
      <c r="C9" s="147"/>
      <c r="D9" s="147"/>
      <c r="E9" s="147"/>
      <c r="F9" s="147"/>
      <c r="G9" s="147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5" t="s">
        <v>1</v>
      </c>
      <c r="B10" s="147">
        <f>GODS_PASSAGER!B12</f>
        <v>0</v>
      </c>
      <c r="C10" s="147"/>
      <c r="D10" s="147"/>
      <c r="E10" s="147"/>
      <c r="F10" s="147"/>
      <c r="G10" s="147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5" t="s">
        <v>2</v>
      </c>
      <c r="B11" s="147">
        <f>GODS_PASSAGER!B13</f>
        <v>0</v>
      </c>
      <c r="C11" s="147"/>
      <c r="D11" s="147"/>
      <c r="E11" s="147"/>
      <c r="F11" s="147"/>
      <c r="G11" s="147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5" t="s">
        <v>3</v>
      </c>
      <c r="B12" s="147">
        <f>GODS_PASSAGER!B14</f>
        <v>0</v>
      </c>
      <c r="C12" s="147"/>
      <c r="D12" s="147"/>
      <c r="E12" s="147"/>
      <c r="F12" s="147"/>
      <c r="G12" s="147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59" t="s">
        <v>7</v>
      </c>
      <c r="B14" s="159"/>
      <c r="C14" s="159"/>
      <c r="D14" s="159"/>
      <c r="E14" s="6"/>
      <c r="F14" s="159" t="s">
        <v>8</v>
      </c>
      <c r="G14" s="159"/>
      <c r="H14" s="159"/>
      <c r="I14" s="159"/>
      <c r="J14" s="6"/>
      <c r="K14" s="159" t="s">
        <v>9</v>
      </c>
      <c r="L14" s="159"/>
      <c r="M14" s="159"/>
      <c r="N14" s="159"/>
      <c r="O14" s="6"/>
    </row>
    <row r="15" spans="1:15" s="4" customFormat="1" x14ac:dyDescent="0.25">
      <c r="A15" s="17"/>
      <c r="B15" s="17"/>
      <c r="C15" s="31" t="s">
        <v>118</v>
      </c>
      <c r="D15" s="31" t="s">
        <v>117</v>
      </c>
      <c r="E15" s="17"/>
      <c r="F15" s="17"/>
      <c r="G15" s="17"/>
      <c r="H15" s="31" t="s">
        <v>118</v>
      </c>
      <c r="I15" s="31" t="s">
        <v>117</v>
      </c>
      <c r="J15" s="17"/>
      <c r="K15" s="17"/>
      <c r="L15" s="17"/>
      <c r="M15" s="31" t="s">
        <v>118</v>
      </c>
      <c r="N15" s="31" t="s">
        <v>117</v>
      </c>
      <c r="O15" s="17"/>
    </row>
    <row r="16" spans="1:15" s="4" customFormat="1" x14ac:dyDescent="0.25">
      <c r="A16" s="17"/>
      <c r="B16" s="17"/>
      <c r="C16" s="31" t="s">
        <v>4</v>
      </c>
      <c r="D16" s="31" t="s">
        <v>5</v>
      </c>
      <c r="E16" s="17"/>
      <c r="F16" s="17"/>
      <c r="G16" s="17"/>
      <c r="H16" s="31" t="s">
        <v>4</v>
      </c>
      <c r="I16" s="31" t="s">
        <v>5</v>
      </c>
      <c r="J16" s="17"/>
      <c r="K16" s="17"/>
      <c r="L16" s="17"/>
      <c r="M16" s="31" t="s">
        <v>4</v>
      </c>
      <c r="N16" s="31" t="s">
        <v>5</v>
      </c>
      <c r="O16" s="17"/>
    </row>
    <row r="17" spans="1:15" s="4" customFormat="1" x14ac:dyDescent="0.25">
      <c r="A17" s="25" t="s">
        <v>40</v>
      </c>
      <c r="B17" s="17" t="s">
        <v>11</v>
      </c>
      <c r="C17" s="32">
        <f>SUM(C18:C55)</f>
        <v>0</v>
      </c>
      <c r="D17" s="32">
        <f>SUM(D18:D55)</f>
        <v>0</v>
      </c>
      <c r="E17" s="17"/>
      <c r="F17" s="25" t="s">
        <v>121</v>
      </c>
      <c r="G17" s="17" t="s">
        <v>11</v>
      </c>
      <c r="H17" s="32">
        <f>SUM(H18:H55)</f>
        <v>0</v>
      </c>
      <c r="I17" s="32">
        <f>SUM(I18:I55)</f>
        <v>0</v>
      </c>
      <c r="J17" s="17"/>
      <c r="K17" s="25" t="s">
        <v>122</v>
      </c>
      <c r="L17" s="25" t="s">
        <v>119</v>
      </c>
      <c r="M17" s="32">
        <f>SUM(M18:M55)</f>
        <v>0</v>
      </c>
      <c r="N17" s="32">
        <f>SUM(N18:N55)</f>
        <v>0</v>
      </c>
      <c r="O17" s="17"/>
    </row>
    <row r="18" spans="1:15" x14ac:dyDescent="0.25">
      <c r="A18" s="25" t="s">
        <v>119</v>
      </c>
      <c r="B18" s="27" t="s">
        <v>120</v>
      </c>
      <c r="C18" s="29"/>
      <c r="D18" s="29"/>
      <c r="E18" s="6"/>
      <c r="F18" s="25" t="s">
        <v>122</v>
      </c>
      <c r="G18" s="27" t="s">
        <v>120</v>
      </c>
      <c r="H18" s="29"/>
      <c r="I18" s="29"/>
      <c r="J18" s="6"/>
      <c r="K18" s="27" t="s">
        <v>120</v>
      </c>
      <c r="L18" s="27" t="s">
        <v>120</v>
      </c>
      <c r="M18" s="29"/>
      <c r="N18" s="29"/>
      <c r="O18" s="6"/>
    </row>
    <row r="19" spans="1:15" x14ac:dyDescent="0.25">
      <c r="A19" s="6"/>
      <c r="B19" s="27" t="s">
        <v>120</v>
      </c>
      <c r="C19" s="29"/>
      <c r="D19" s="29"/>
      <c r="E19" s="6"/>
      <c r="F19" s="6"/>
      <c r="G19" s="27" t="s">
        <v>120</v>
      </c>
      <c r="H19" s="29"/>
      <c r="I19" s="29"/>
      <c r="J19" s="6"/>
      <c r="K19" s="27" t="s">
        <v>120</v>
      </c>
      <c r="L19" s="27" t="s">
        <v>120</v>
      </c>
      <c r="M19" s="29"/>
      <c r="N19" s="29"/>
      <c r="O19" s="6"/>
    </row>
    <row r="20" spans="1:15" x14ac:dyDescent="0.25">
      <c r="A20" s="6"/>
      <c r="B20" s="27" t="s">
        <v>120</v>
      </c>
      <c r="C20" s="29"/>
      <c r="D20" s="29"/>
      <c r="E20" s="6"/>
      <c r="F20" s="6"/>
      <c r="G20" s="27" t="s">
        <v>120</v>
      </c>
      <c r="H20" s="29"/>
      <c r="I20" s="29"/>
      <c r="J20" s="6"/>
      <c r="K20" s="27" t="s">
        <v>120</v>
      </c>
      <c r="L20" s="27" t="s">
        <v>120</v>
      </c>
      <c r="M20" s="29"/>
      <c r="N20" s="29"/>
      <c r="O20" s="6"/>
    </row>
    <row r="21" spans="1:15" x14ac:dyDescent="0.25">
      <c r="A21" s="6"/>
      <c r="B21" s="27" t="s">
        <v>120</v>
      </c>
      <c r="C21" s="29"/>
      <c r="D21" s="29"/>
      <c r="E21" s="6"/>
      <c r="F21" s="6"/>
      <c r="G21" s="27" t="s">
        <v>120</v>
      </c>
      <c r="H21" s="29"/>
      <c r="I21" s="29"/>
      <c r="J21" s="6"/>
      <c r="K21" s="27" t="s">
        <v>120</v>
      </c>
      <c r="L21" s="27" t="s">
        <v>120</v>
      </c>
      <c r="M21" s="29"/>
      <c r="N21" s="29"/>
      <c r="O21" s="6"/>
    </row>
    <row r="22" spans="1:15" x14ac:dyDescent="0.25">
      <c r="A22" s="6"/>
      <c r="B22" s="27" t="s">
        <v>120</v>
      </c>
      <c r="C22" s="29"/>
      <c r="D22" s="29"/>
      <c r="E22" s="6"/>
      <c r="F22" s="6"/>
      <c r="G22" s="27" t="s">
        <v>120</v>
      </c>
      <c r="H22" s="29"/>
      <c r="I22" s="29"/>
      <c r="J22" s="6"/>
      <c r="K22" s="27" t="s">
        <v>120</v>
      </c>
      <c r="L22" s="27" t="s">
        <v>120</v>
      </c>
      <c r="M22" s="29"/>
      <c r="N22" s="29"/>
      <c r="O22" s="6"/>
    </row>
    <row r="23" spans="1:15" x14ac:dyDescent="0.25">
      <c r="A23" s="6"/>
      <c r="B23" s="27" t="s">
        <v>120</v>
      </c>
      <c r="C23" s="29"/>
      <c r="D23" s="29"/>
      <c r="E23" s="6"/>
      <c r="F23" s="6"/>
      <c r="G23" s="27" t="s">
        <v>120</v>
      </c>
      <c r="H23" s="29"/>
      <c r="I23" s="29"/>
      <c r="J23" s="6"/>
      <c r="K23" s="27" t="s">
        <v>120</v>
      </c>
      <c r="L23" s="27" t="s">
        <v>120</v>
      </c>
      <c r="M23" s="29"/>
      <c r="N23" s="29"/>
      <c r="O23" s="6"/>
    </row>
    <row r="24" spans="1:15" x14ac:dyDescent="0.25">
      <c r="A24" s="6"/>
      <c r="B24" s="27" t="s">
        <v>120</v>
      </c>
      <c r="C24" s="29"/>
      <c r="D24" s="29"/>
      <c r="E24" s="6"/>
      <c r="F24" s="6"/>
      <c r="G24" s="27" t="s">
        <v>120</v>
      </c>
      <c r="H24" s="29"/>
      <c r="I24" s="29"/>
      <c r="J24" s="6"/>
      <c r="K24" s="27" t="s">
        <v>120</v>
      </c>
      <c r="L24" s="27" t="s">
        <v>120</v>
      </c>
      <c r="M24" s="29"/>
      <c r="N24" s="29"/>
      <c r="O24" s="6"/>
    </row>
    <row r="25" spans="1:15" x14ac:dyDescent="0.25">
      <c r="A25" s="6"/>
      <c r="B25" s="27" t="s">
        <v>120</v>
      </c>
      <c r="C25" s="29"/>
      <c r="D25" s="29"/>
      <c r="E25" s="6"/>
      <c r="F25" s="6"/>
      <c r="G25" s="27" t="s">
        <v>120</v>
      </c>
      <c r="H25" s="29"/>
      <c r="I25" s="29"/>
      <c r="J25" s="6"/>
      <c r="K25" s="27" t="s">
        <v>120</v>
      </c>
      <c r="L25" s="27" t="s">
        <v>120</v>
      </c>
      <c r="M25" s="29"/>
      <c r="N25" s="29"/>
      <c r="O25" s="6"/>
    </row>
    <row r="26" spans="1:15" x14ac:dyDescent="0.25">
      <c r="A26" s="6"/>
      <c r="B26" s="27" t="s">
        <v>120</v>
      </c>
      <c r="C26" s="29"/>
      <c r="D26" s="29"/>
      <c r="E26" s="6"/>
      <c r="F26" s="6"/>
      <c r="G26" s="27" t="s">
        <v>120</v>
      </c>
      <c r="H26" s="29"/>
      <c r="I26" s="29"/>
      <c r="J26" s="6"/>
      <c r="K26" s="27" t="s">
        <v>120</v>
      </c>
      <c r="L26" s="27" t="s">
        <v>120</v>
      </c>
      <c r="M26" s="29"/>
      <c r="N26" s="29"/>
      <c r="O26" s="6"/>
    </row>
    <row r="27" spans="1:15" x14ac:dyDescent="0.25">
      <c r="A27" s="6"/>
      <c r="B27" s="27" t="s">
        <v>120</v>
      </c>
      <c r="C27" s="29"/>
      <c r="D27" s="29"/>
      <c r="E27" s="6"/>
      <c r="F27" s="6"/>
      <c r="G27" s="27" t="s">
        <v>120</v>
      </c>
      <c r="H27" s="29"/>
      <c r="I27" s="29"/>
      <c r="J27" s="6"/>
      <c r="K27" s="27" t="s">
        <v>120</v>
      </c>
      <c r="L27" s="27" t="s">
        <v>120</v>
      </c>
      <c r="M27" s="29"/>
      <c r="N27" s="29"/>
      <c r="O27" s="6"/>
    </row>
    <row r="28" spans="1:15" x14ac:dyDescent="0.25">
      <c r="A28" s="6"/>
      <c r="B28" s="27" t="s">
        <v>120</v>
      </c>
      <c r="C28" s="29"/>
      <c r="D28" s="29"/>
      <c r="E28" s="6"/>
      <c r="F28" s="6"/>
      <c r="G28" s="27" t="s">
        <v>120</v>
      </c>
      <c r="H28" s="29"/>
      <c r="I28" s="29"/>
      <c r="J28" s="6"/>
      <c r="K28" s="27" t="s">
        <v>120</v>
      </c>
      <c r="L28" s="27" t="s">
        <v>120</v>
      </c>
      <c r="M28" s="29"/>
      <c r="N28" s="29"/>
      <c r="O28" s="6"/>
    </row>
    <row r="29" spans="1:15" x14ac:dyDescent="0.25">
      <c r="A29" s="6"/>
      <c r="B29" s="27" t="s">
        <v>120</v>
      </c>
      <c r="C29" s="29"/>
      <c r="D29" s="29"/>
      <c r="E29" s="6"/>
      <c r="F29" s="6"/>
      <c r="G29" s="27" t="s">
        <v>120</v>
      </c>
      <c r="H29" s="29"/>
      <c r="I29" s="29"/>
      <c r="J29" s="6"/>
      <c r="K29" s="27" t="s">
        <v>120</v>
      </c>
      <c r="L29" s="27" t="s">
        <v>120</v>
      </c>
      <c r="M29" s="29"/>
      <c r="N29" s="29"/>
      <c r="O29" s="6"/>
    </row>
    <row r="30" spans="1:15" x14ac:dyDescent="0.25">
      <c r="A30" s="6"/>
      <c r="B30" s="27" t="s">
        <v>120</v>
      </c>
      <c r="C30" s="29"/>
      <c r="D30" s="29"/>
      <c r="E30" s="6"/>
      <c r="F30" s="6"/>
      <c r="G30" s="27" t="s">
        <v>120</v>
      </c>
      <c r="H30" s="29"/>
      <c r="I30" s="29"/>
      <c r="J30" s="6"/>
      <c r="K30" s="27" t="s">
        <v>120</v>
      </c>
      <c r="L30" s="27" t="s">
        <v>120</v>
      </c>
      <c r="M30" s="29"/>
      <c r="N30" s="29"/>
      <c r="O30" s="6"/>
    </row>
    <row r="31" spans="1:15" x14ac:dyDescent="0.25">
      <c r="A31" s="6"/>
      <c r="B31" s="27" t="s">
        <v>120</v>
      </c>
      <c r="C31" s="29"/>
      <c r="D31" s="29"/>
      <c r="E31" s="6"/>
      <c r="F31" s="6"/>
      <c r="G31" s="27" t="s">
        <v>120</v>
      </c>
      <c r="H31" s="29"/>
      <c r="I31" s="29"/>
      <c r="J31" s="6"/>
      <c r="K31" s="27" t="s">
        <v>120</v>
      </c>
      <c r="L31" s="27" t="s">
        <v>120</v>
      </c>
      <c r="M31" s="29"/>
      <c r="N31" s="29"/>
      <c r="O31" s="6"/>
    </row>
    <row r="32" spans="1:15" x14ac:dyDescent="0.25">
      <c r="A32" s="6"/>
      <c r="B32" s="27" t="s">
        <v>120</v>
      </c>
      <c r="C32" s="29"/>
      <c r="D32" s="29"/>
      <c r="E32" s="6"/>
      <c r="F32" s="6"/>
      <c r="G32" s="27" t="s">
        <v>120</v>
      </c>
      <c r="H32" s="29"/>
      <c r="I32" s="29"/>
      <c r="J32" s="6"/>
      <c r="K32" s="27" t="s">
        <v>120</v>
      </c>
      <c r="L32" s="27" t="s">
        <v>120</v>
      </c>
      <c r="M32" s="29"/>
      <c r="N32" s="29"/>
      <c r="O32" s="6"/>
    </row>
    <row r="33" spans="1:15" x14ac:dyDescent="0.25">
      <c r="A33" s="6"/>
      <c r="B33" s="27" t="s">
        <v>120</v>
      </c>
      <c r="C33" s="29"/>
      <c r="D33" s="29"/>
      <c r="E33" s="6"/>
      <c r="F33" s="6"/>
      <c r="G33" s="27" t="s">
        <v>120</v>
      </c>
      <c r="H33" s="29"/>
      <c r="I33" s="29"/>
      <c r="J33" s="6"/>
      <c r="K33" s="27" t="s">
        <v>120</v>
      </c>
      <c r="L33" s="27" t="s">
        <v>120</v>
      </c>
      <c r="M33" s="29"/>
      <c r="N33" s="29"/>
      <c r="O33" s="6"/>
    </row>
    <row r="34" spans="1:15" x14ac:dyDescent="0.25">
      <c r="A34" s="6"/>
      <c r="B34" s="27" t="s">
        <v>120</v>
      </c>
      <c r="C34" s="29"/>
      <c r="D34" s="29"/>
      <c r="E34" s="6"/>
      <c r="F34" s="6"/>
      <c r="G34" s="27" t="s">
        <v>120</v>
      </c>
      <c r="H34" s="29"/>
      <c r="I34" s="29"/>
      <c r="J34" s="6"/>
      <c r="K34" s="27" t="s">
        <v>120</v>
      </c>
      <c r="L34" s="27" t="s">
        <v>120</v>
      </c>
      <c r="M34" s="29"/>
      <c r="N34" s="29"/>
      <c r="O34" s="6"/>
    </row>
    <row r="35" spans="1:15" x14ac:dyDescent="0.25">
      <c r="A35" s="6"/>
      <c r="B35" s="27" t="s">
        <v>120</v>
      </c>
      <c r="C35" s="29"/>
      <c r="D35" s="29"/>
      <c r="E35" s="6"/>
      <c r="F35" s="6"/>
      <c r="G35" s="27" t="s">
        <v>120</v>
      </c>
      <c r="H35" s="29"/>
      <c r="I35" s="29"/>
      <c r="J35" s="6"/>
      <c r="K35" s="27" t="s">
        <v>120</v>
      </c>
      <c r="L35" s="27" t="s">
        <v>120</v>
      </c>
      <c r="M35" s="29"/>
      <c r="N35" s="29"/>
      <c r="O35" s="6"/>
    </row>
    <row r="36" spans="1:15" x14ac:dyDescent="0.25">
      <c r="A36" s="6"/>
      <c r="B36" s="27" t="s">
        <v>120</v>
      </c>
      <c r="C36" s="29"/>
      <c r="D36" s="29"/>
      <c r="E36" s="6"/>
      <c r="F36" s="6"/>
      <c r="G36" s="27" t="s">
        <v>120</v>
      </c>
      <c r="H36" s="29"/>
      <c r="I36" s="29"/>
      <c r="J36" s="6"/>
      <c r="K36" s="27" t="s">
        <v>120</v>
      </c>
      <c r="L36" s="27" t="s">
        <v>120</v>
      </c>
      <c r="M36" s="29"/>
      <c r="N36" s="29"/>
      <c r="O36" s="6"/>
    </row>
    <row r="37" spans="1:15" x14ac:dyDescent="0.25">
      <c r="A37" s="6"/>
      <c r="B37" s="27" t="s">
        <v>120</v>
      </c>
      <c r="C37" s="29"/>
      <c r="D37" s="29"/>
      <c r="E37" s="6"/>
      <c r="F37" s="6"/>
      <c r="G37" s="27" t="s">
        <v>120</v>
      </c>
      <c r="H37" s="29"/>
      <c r="I37" s="29"/>
      <c r="J37" s="6"/>
      <c r="K37" s="27" t="s">
        <v>120</v>
      </c>
      <c r="L37" s="27" t="s">
        <v>120</v>
      </c>
      <c r="M37" s="29"/>
      <c r="N37" s="29"/>
      <c r="O37" s="6"/>
    </row>
    <row r="38" spans="1:15" x14ac:dyDescent="0.25">
      <c r="A38" s="6"/>
      <c r="B38" s="27" t="s">
        <v>120</v>
      </c>
      <c r="C38" s="29"/>
      <c r="D38" s="29"/>
      <c r="E38" s="6"/>
      <c r="F38" s="6"/>
      <c r="G38" s="27" t="s">
        <v>120</v>
      </c>
      <c r="H38" s="29"/>
      <c r="I38" s="29"/>
      <c r="J38" s="6"/>
      <c r="K38" s="27" t="s">
        <v>120</v>
      </c>
      <c r="L38" s="27" t="s">
        <v>120</v>
      </c>
      <c r="M38" s="29"/>
      <c r="N38" s="29"/>
      <c r="O38" s="6"/>
    </row>
    <row r="39" spans="1:15" x14ac:dyDescent="0.25">
      <c r="A39" s="6"/>
      <c r="B39" s="27" t="s">
        <v>120</v>
      </c>
      <c r="C39" s="29"/>
      <c r="D39" s="29"/>
      <c r="E39" s="6"/>
      <c r="F39" s="6"/>
      <c r="G39" s="27" t="s">
        <v>120</v>
      </c>
      <c r="H39" s="29"/>
      <c r="I39" s="29"/>
      <c r="J39" s="6"/>
      <c r="K39" s="27" t="s">
        <v>120</v>
      </c>
      <c r="L39" s="27" t="s">
        <v>120</v>
      </c>
      <c r="M39" s="29"/>
      <c r="N39" s="29"/>
      <c r="O39" s="6"/>
    </row>
    <row r="40" spans="1:15" x14ac:dyDescent="0.25">
      <c r="A40" s="6"/>
      <c r="B40" s="27" t="s">
        <v>120</v>
      </c>
      <c r="C40" s="29"/>
      <c r="D40" s="29"/>
      <c r="E40" s="6"/>
      <c r="F40" s="6"/>
      <c r="G40" s="27" t="s">
        <v>120</v>
      </c>
      <c r="H40" s="29"/>
      <c r="I40" s="29"/>
      <c r="J40" s="6"/>
      <c r="K40" s="27" t="s">
        <v>120</v>
      </c>
      <c r="L40" s="27" t="s">
        <v>120</v>
      </c>
      <c r="M40" s="29"/>
      <c r="N40" s="29"/>
      <c r="O40" s="6"/>
    </row>
    <row r="41" spans="1:15" x14ac:dyDescent="0.25">
      <c r="A41" s="6"/>
      <c r="B41" s="27" t="s">
        <v>120</v>
      </c>
      <c r="C41" s="29"/>
      <c r="D41" s="29"/>
      <c r="E41" s="6"/>
      <c r="F41" s="6"/>
      <c r="G41" s="27" t="s">
        <v>120</v>
      </c>
      <c r="H41" s="29"/>
      <c r="I41" s="29"/>
      <c r="J41" s="6"/>
      <c r="K41" s="27" t="s">
        <v>120</v>
      </c>
      <c r="L41" s="27" t="s">
        <v>120</v>
      </c>
      <c r="M41" s="29"/>
      <c r="N41" s="29"/>
      <c r="O41" s="6"/>
    </row>
    <row r="42" spans="1:15" x14ac:dyDescent="0.25">
      <c r="A42" s="6"/>
      <c r="B42" s="27" t="s">
        <v>120</v>
      </c>
      <c r="C42" s="29"/>
      <c r="D42" s="29"/>
      <c r="E42" s="6"/>
      <c r="F42" s="6"/>
      <c r="G42" s="27" t="s">
        <v>120</v>
      </c>
      <c r="H42" s="29"/>
      <c r="I42" s="29"/>
      <c r="J42" s="6"/>
      <c r="K42" s="27" t="s">
        <v>120</v>
      </c>
      <c r="L42" s="27" t="s">
        <v>120</v>
      </c>
      <c r="M42" s="29"/>
      <c r="N42" s="29"/>
      <c r="O42" s="6"/>
    </row>
    <row r="43" spans="1:15" x14ac:dyDescent="0.25">
      <c r="A43" s="6"/>
      <c r="B43" s="27" t="s">
        <v>120</v>
      </c>
      <c r="C43" s="29"/>
      <c r="D43" s="29"/>
      <c r="E43" s="6"/>
      <c r="F43" s="6"/>
      <c r="G43" s="27" t="s">
        <v>120</v>
      </c>
      <c r="H43" s="29"/>
      <c r="I43" s="29"/>
      <c r="J43" s="6"/>
      <c r="K43" s="27" t="s">
        <v>120</v>
      </c>
      <c r="L43" s="27" t="s">
        <v>120</v>
      </c>
      <c r="M43" s="29"/>
      <c r="N43" s="29"/>
      <c r="O43" s="6"/>
    </row>
    <row r="44" spans="1:15" x14ac:dyDescent="0.25">
      <c r="A44" s="6"/>
      <c r="B44" s="27" t="s">
        <v>120</v>
      </c>
      <c r="C44" s="29"/>
      <c r="D44" s="29"/>
      <c r="E44" s="6"/>
      <c r="F44" s="6"/>
      <c r="G44" s="27" t="s">
        <v>120</v>
      </c>
      <c r="H44" s="29"/>
      <c r="I44" s="29"/>
      <c r="J44" s="6"/>
      <c r="K44" s="27" t="s">
        <v>120</v>
      </c>
      <c r="L44" s="27" t="s">
        <v>120</v>
      </c>
      <c r="M44" s="29"/>
      <c r="N44" s="29"/>
      <c r="O44" s="6"/>
    </row>
    <row r="45" spans="1:15" x14ac:dyDescent="0.25">
      <c r="A45" s="6"/>
      <c r="B45" s="27" t="s">
        <v>120</v>
      </c>
      <c r="C45" s="29"/>
      <c r="D45" s="29"/>
      <c r="E45" s="6"/>
      <c r="F45" s="6"/>
      <c r="G45" s="27" t="s">
        <v>120</v>
      </c>
      <c r="H45" s="29"/>
      <c r="I45" s="29"/>
      <c r="J45" s="6"/>
      <c r="K45" s="27" t="s">
        <v>120</v>
      </c>
      <c r="L45" s="27" t="s">
        <v>120</v>
      </c>
      <c r="M45" s="29"/>
      <c r="N45" s="29"/>
      <c r="O45" s="6"/>
    </row>
    <row r="46" spans="1:15" x14ac:dyDescent="0.25">
      <c r="A46" s="6"/>
      <c r="B46" s="27" t="s">
        <v>120</v>
      </c>
      <c r="C46" s="29"/>
      <c r="D46" s="29"/>
      <c r="E46" s="6"/>
      <c r="F46" s="6"/>
      <c r="G46" s="27" t="s">
        <v>120</v>
      </c>
      <c r="H46" s="29"/>
      <c r="I46" s="29"/>
      <c r="J46" s="6"/>
      <c r="K46" s="27" t="s">
        <v>120</v>
      </c>
      <c r="L46" s="27" t="s">
        <v>120</v>
      </c>
      <c r="M46" s="29"/>
      <c r="N46" s="29"/>
      <c r="O46" s="6"/>
    </row>
    <row r="47" spans="1:15" x14ac:dyDescent="0.25">
      <c r="A47" s="6"/>
      <c r="B47" s="27" t="s">
        <v>120</v>
      </c>
      <c r="C47" s="29"/>
      <c r="D47" s="29"/>
      <c r="E47" s="6"/>
      <c r="F47" s="6"/>
      <c r="G47" s="27" t="s">
        <v>120</v>
      </c>
      <c r="H47" s="29"/>
      <c r="I47" s="29"/>
      <c r="J47" s="6"/>
      <c r="K47" s="27" t="s">
        <v>120</v>
      </c>
      <c r="L47" s="27" t="s">
        <v>120</v>
      </c>
      <c r="M47" s="29"/>
      <c r="N47" s="29"/>
      <c r="O47" s="6"/>
    </row>
    <row r="48" spans="1:15" x14ac:dyDescent="0.25">
      <c r="A48" s="6"/>
      <c r="B48" s="27" t="s">
        <v>120</v>
      </c>
      <c r="C48" s="29"/>
      <c r="D48" s="29"/>
      <c r="E48" s="6"/>
      <c r="F48" s="6"/>
      <c r="G48" s="27" t="s">
        <v>120</v>
      </c>
      <c r="H48" s="29"/>
      <c r="I48" s="29"/>
      <c r="J48" s="6"/>
      <c r="K48" s="27" t="s">
        <v>120</v>
      </c>
      <c r="L48" s="27" t="s">
        <v>120</v>
      </c>
      <c r="M48" s="29"/>
      <c r="N48" s="29"/>
      <c r="O48" s="6"/>
    </row>
    <row r="49" spans="1:15" x14ac:dyDescent="0.25">
      <c r="A49" s="6"/>
      <c r="B49" s="27" t="s">
        <v>120</v>
      </c>
      <c r="C49" s="29"/>
      <c r="D49" s="29"/>
      <c r="E49" s="6"/>
      <c r="F49" s="6"/>
      <c r="G49" s="27" t="s">
        <v>120</v>
      </c>
      <c r="H49" s="29"/>
      <c r="I49" s="29"/>
      <c r="J49" s="6"/>
      <c r="K49" s="27" t="s">
        <v>120</v>
      </c>
      <c r="L49" s="27" t="s">
        <v>120</v>
      </c>
      <c r="M49" s="29"/>
      <c r="N49" s="29"/>
      <c r="O49" s="6"/>
    </row>
    <row r="50" spans="1:15" x14ac:dyDescent="0.25">
      <c r="A50" s="6"/>
      <c r="B50" s="27" t="s">
        <v>120</v>
      </c>
      <c r="C50" s="29"/>
      <c r="D50" s="29"/>
      <c r="E50" s="6"/>
      <c r="F50" s="6"/>
      <c r="G50" s="27" t="s">
        <v>120</v>
      </c>
      <c r="H50" s="29"/>
      <c r="I50" s="29"/>
      <c r="J50" s="6"/>
      <c r="K50" s="27" t="s">
        <v>120</v>
      </c>
      <c r="L50" s="27" t="s">
        <v>120</v>
      </c>
      <c r="M50" s="29"/>
      <c r="N50" s="29"/>
      <c r="O50" s="6"/>
    </row>
    <row r="51" spans="1:15" x14ac:dyDescent="0.25">
      <c r="A51" s="6"/>
      <c r="B51" s="27" t="s">
        <v>120</v>
      </c>
      <c r="C51" s="29"/>
      <c r="D51" s="29"/>
      <c r="E51" s="6"/>
      <c r="F51" s="6"/>
      <c r="G51" s="27" t="s">
        <v>120</v>
      </c>
      <c r="H51" s="29"/>
      <c r="I51" s="29"/>
      <c r="J51" s="6"/>
      <c r="K51" s="27" t="s">
        <v>120</v>
      </c>
      <c r="L51" s="27" t="s">
        <v>120</v>
      </c>
      <c r="M51" s="29"/>
      <c r="N51" s="29"/>
      <c r="O51" s="6"/>
    </row>
    <row r="52" spans="1:15" x14ac:dyDescent="0.25">
      <c r="A52" s="6"/>
      <c r="B52" s="27" t="s">
        <v>120</v>
      </c>
      <c r="C52" s="29"/>
      <c r="D52" s="29"/>
      <c r="E52" s="6"/>
      <c r="F52" s="6"/>
      <c r="G52" s="27" t="s">
        <v>120</v>
      </c>
      <c r="H52" s="29"/>
      <c r="I52" s="29"/>
      <c r="J52" s="6"/>
      <c r="K52" s="27" t="s">
        <v>120</v>
      </c>
      <c r="L52" s="27" t="s">
        <v>120</v>
      </c>
      <c r="M52" s="29"/>
      <c r="N52" s="29"/>
      <c r="O52" s="6"/>
    </row>
    <row r="53" spans="1:15" x14ac:dyDescent="0.25">
      <c r="A53" s="6"/>
      <c r="B53" s="27" t="s">
        <v>120</v>
      </c>
      <c r="C53" s="29"/>
      <c r="D53" s="29"/>
      <c r="E53" s="6"/>
      <c r="F53" s="6"/>
      <c r="G53" s="27" t="s">
        <v>120</v>
      </c>
      <c r="H53" s="29"/>
      <c r="I53" s="29"/>
      <c r="J53" s="6"/>
      <c r="K53" s="27" t="s">
        <v>120</v>
      </c>
      <c r="L53" s="27" t="s">
        <v>120</v>
      </c>
      <c r="M53" s="29"/>
      <c r="N53" s="29"/>
      <c r="O53" s="6"/>
    </row>
    <row r="54" spans="1:15" x14ac:dyDescent="0.25">
      <c r="A54" s="6"/>
      <c r="B54" s="27" t="s">
        <v>120</v>
      </c>
      <c r="C54" s="29"/>
      <c r="D54" s="29"/>
      <c r="E54" s="6"/>
      <c r="F54" s="6"/>
      <c r="G54" s="27" t="s">
        <v>120</v>
      </c>
      <c r="H54" s="29"/>
      <c r="I54" s="29"/>
      <c r="J54" s="6"/>
      <c r="K54" s="27" t="s">
        <v>120</v>
      </c>
      <c r="L54" s="27" t="s">
        <v>120</v>
      </c>
      <c r="M54" s="29"/>
      <c r="N54" s="29"/>
      <c r="O54" s="6"/>
    </row>
    <row r="55" spans="1:15" ht="15.75" thickBot="1" x14ac:dyDescent="0.3">
      <c r="A55" s="26"/>
      <c r="B55" s="28" t="s">
        <v>120</v>
      </c>
      <c r="C55" s="30"/>
      <c r="D55" s="30"/>
      <c r="E55" s="26"/>
      <c r="F55" s="26"/>
      <c r="G55" s="28" t="s">
        <v>120</v>
      </c>
      <c r="H55" s="29"/>
      <c r="I55" s="29"/>
      <c r="J55" s="26"/>
      <c r="K55" s="28" t="s">
        <v>120</v>
      </c>
      <c r="L55" s="28" t="s">
        <v>120</v>
      </c>
      <c r="M55" s="29"/>
      <c r="N55" s="29"/>
      <c r="O55" s="6"/>
    </row>
    <row r="56" spans="1: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sheetProtection algorithmName="SHA-512" hashValue="ZYPr0RjJL584r3stQpmqxD/Elss0208a4eL9gtvvHJoZxFGsQ34QHz/AxqebaCfU44NGV3JQ5yYxCp1hc1WJAw==" saltValue="Watw9iT+Ka3D0MVtxZrMIQ==" spinCount="100000" sheet="1" objects="1" scenarios="1"/>
  <mergeCells count="11">
    <mergeCell ref="B12:G12"/>
    <mergeCell ref="A14:D14"/>
    <mergeCell ref="F14:I14"/>
    <mergeCell ref="K14:N14"/>
    <mergeCell ref="A4:N4"/>
    <mergeCell ref="A5:N5"/>
    <mergeCell ref="A6:N6"/>
    <mergeCell ref="B8:G8"/>
    <mergeCell ref="B10:G10"/>
    <mergeCell ref="B11:G11"/>
    <mergeCell ref="B9:G9"/>
  </mergeCells>
  <hyperlinks>
    <hyperlink ref="A1:S1" location="'Quickguide Upload'!A1" display="Quickguide"/>
    <hyperlink ref="F2" r:id="rId1" display="Upload det udfyldte regneark på: www.dst.dk/kapitelstakster"/>
    <hyperlink ref="G2" r:id="rId2" display="Upload det udfyldte regneark på: www.dst.dk/kapitelstakster"/>
    <hyperlink ref="H2" r:id="rId3" display="Upload det udfyldte regneark på: www.dst.dk/kapitelstakster"/>
    <hyperlink ref="I2" r:id="rId4" display="Upload det udfyldte regneark på: www.dst.dk/kapitelstakster"/>
    <hyperlink ref="J2" r:id="rId5" display="Upload det udfyldte regneark på: www.dst.dk/kapitelstakster"/>
    <hyperlink ref="K2" r:id="rId6" display="Upload det udfyldte regneark på: www.dst.dk/kapitelstakster"/>
    <hyperlink ref="L2" r:id="rId7" display="Upload det udfyldte regneark på: www.dst.dk/kapitelstakster"/>
    <hyperlink ref="M2" r:id="rId8" display="Upload det udfyldte regneark på: www.dst.dk/kapitelstakster"/>
    <hyperlink ref="N2" r:id="rId9" display="Upload det udfyldte regneark på: www.dst.dk/kapitelstakster"/>
    <hyperlink ref="O2" r:id="rId10" display="Upload det udfyldte regneark på: www.dst.dk/kapitelstakster"/>
    <hyperlink ref="F1" location="'Quickguide Upload'!A1" display="Quickguide"/>
    <hyperlink ref="G1" location="'Quickguide Upload'!A1" display="Quickguide"/>
    <hyperlink ref="H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L1" location="'Quickguide Upload'!A1" display="Quickguide"/>
    <hyperlink ref="M1" location="'Quickguide Upload'!A1" display="Quickguide"/>
    <hyperlink ref="N1" location="'Quickguide Upload'!A1" display="Quickguide"/>
    <hyperlink ref="O1" location="'Quickguide Upload'!A1" display="Quickguide"/>
    <hyperlink ref="A1" location="'Indberetning 2012'!A1" display="Udfyld indberetning på næste side"/>
    <hyperlink ref="A2" r:id="rId11" display="Upload det udfyldte regneark på: www.dst.dk/kapitelstakster"/>
  </hyperlinks>
  <pageMargins left="0.7" right="0.7" top="0.75" bottom="0.75" header="0.3" footer="0.3"/>
  <pageSetup paperSize="9" scale="52" orientation="landscape" r:id="rId1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Lande!$B$1:$B$39</xm:f>
          </x14:formula1>
          <xm:sqref>B18:B55 G18:G55 K18:L55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"/>
  <sheetViews>
    <sheetView workbookViewId="0">
      <selection activeCell="K25" sqref="K25"/>
    </sheetView>
  </sheetViews>
  <sheetFormatPr defaultRowHeight="15" x14ac:dyDescent="0.25"/>
  <cols>
    <col min="1" max="1" width="54.140625" style="3" bestFit="1" customWidth="1"/>
    <col min="2" max="2" width="4.28515625" style="3" customWidth="1"/>
    <col min="3" max="4" width="13.5703125" style="3" customWidth="1"/>
    <col min="5" max="11" width="13.28515625" style="3" customWidth="1"/>
    <col min="12" max="16384" width="9.140625" style="3"/>
  </cols>
  <sheetData>
    <row r="1" spans="1:16384" s="59" customFormat="1" ht="15" customHeight="1" x14ac:dyDescent="0.25">
      <c r="A1" s="58" t="s">
        <v>132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60" customFormat="1" ht="15" customHeight="1" x14ac:dyDescent="0.25">
      <c r="A2" s="125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4" spans="1:16384" ht="19.5" thickBot="1" x14ac:dyDescent="0.35">
      <c r="A4" s="148" t="str">
        <f>GODS_ART!A4</f>
        <v>Årlig Godstransport på Jernbane i Danmark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6384" x14ac:dyDescent="0.25">
      <c r="A5" s="157" t="s">
        <v>34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384" x14ac:dyDescent="0.25">
      <c r="A6" s="150">
        <f>GODS_PASSAGER!A8</f>
        <v>2022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638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6384" x14ac:dyDescent="0.25">
      <c r="A8" s="5" t="s">
        <v>129</v>
      </c>
      <c r="B8" s="147">
        <f>GODS_PASSAGER!B10</f>
        <v>0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1:16384" x14ac:dyDescent="0.25">
      <c r="A9" s="5" t="s">
        <v>0</v>
      </c>
      <c r="B9" s="147">
        <f>GODS_PASSAGER!B11</f>
        <v>0</v>
      </c>
      <c r="C9" s="147"/>
      <c r="D9" s="147"/>
      <c r="E9" s="147"/>
      <c r="F9" s="147"/>
      <c r="G9" s="147"/>
      <c r="H9" s="147"/>
      <c r="I9" s="147"/>
      <c r="J9" s="147"/>
      <c r="K9" s="147"/>
    </row>
    <row r="10" spans="1:16384" x14ac:dyDescent="0.25">
      <c r="A10" s="5" t="s">
        <v>1</v>
      </c>
      <c r="B10" s="147">
        <f>GODS_PASSAGER!B12</f>
        <v>0</v>
      </c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6384" x14ac:dyDescent="0.25">
      <c r="A11" s="5" t="s">
        <v>2</v>
      </c>
      <c r="B11" s="147">
        <f>GODS_PASSAGER!B13</f>
        <v>0</v>
      </c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6384" x14ac:dyDescent="0.25">
      <c r="A12" s="5" t="s">
        <v>3</v>
      </c>
      <c r="B12" s="147">
        <f>GODS_PASSAGER!B14</f>
        <v>0</v>
      </c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1638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6384" x14ac:dyDescent="0.25">
      <c r="A14" s="7"/>
      <c r="B14" s="8"/>
      <c r="C14" s="152">
        <f>A6</f>
        <v>2022</v>
      </c>
      <c r="D14" s="152"/>
      <c r="E14" s="152"/>
      <c r="F14" s="152"/>
      <c r="G14" s="152"/>
      <c r="H14" s="152"/>
      <c r="I14" s="152"/>
      <c r="J14" s="156"/>
      <c r="K14" s="6"/>
    </row>
    <row r="15" spans="1:16384" x14ac:dyDescent="0.25">
      <c r="A15" s="18"/>
      <c r="B15" s="19"/>
      <c r="C15" s="149" t="s">
        <v>241</v>
      </c>
      <c r="D15" s="162"/>
      <c r="E15" s="163" t="s">
        <v>242</v>
      </c>
      <c r="F15" s="162"/>
      <c r="G15" s="163" t="s">
        <v>243</v>
      </c>
      <c r="H15" s="162"/>
      <c r="I15" s="163" t="s">
        <v>245</v>
      </c>
      <c r="J15" s="162"/>
      <c r="K15" s="6"/>
    </row>
    <row r="16" spans="1:16384" x14ac:dyDescent="0.25">
      <c r="A16" s="9"/>
      <c r="B16" s="10"/>
      <c r="C16" s="11" t="s">
        <v>4</v>
      </c>
      <c r="D16" s="12" t="s">
        <v>5</v>
      </c>
      <c r="E16" s="119" t="s">
        <v>4</v>
      </c>
      <c r="F16" s="12" t="s">
        <v>5</v>
      </c>
      <c r="G16" s="119" t="s">
        <v>4</v>
      </c>
      <c r="H16" s="12" t="s">
        <v>5</v>
      </c>
      <c r="I16" s="119" t="s">
        <v>4</v>
      </c>
      <c r="J16" s="12" t="s">
        <v>5</v>
      </c>
      <c r="K16" s="6"/>
    </row>
    <row r="17" spans="1:11" x14ac:dyDescent="0.25">
      <c r="A17" s="7" t="s">
        <v>11</v>
      </c>
      <c r="B17" s="33"/>
      <c r="C17" s="33">
        <f t="shared" ref="C17:D17" si="0">SUM(C18:C30)</f>
        <v>0</v>
      </c>
      <c r="D17" s="34">
        <f t="shared" si="0"/>
        <v>0</v>
      </c>
      <c r="E17" s="33">
        <f t="shared" ref="E17:J17" si="1">SUM(E18:E30)</f>
        <v>0</v>
      </c>
      <c r="F17" s="34">
        <f t="shared" si="1"/>
        <v>0</v>
      </c>
      <c r="G17" s="33">
        <f t="shared" si="1"/>
        <v>0</v>
      </c>
      <c r="H17" s="34">
        <f t="shared" si="1"/>
        <v>0</v>
      </c>
      <c r="I17" s="33">
        <f t="shared" si="1"/>
        <v>0</v>
      </c>
      <c r="J17" s="34">
        <f t="shared" si="1"/>
        <v>0</v>
      </c>
      <c r="K17" s="6"/>
    </row>
    <row r="18" spans="1:11" x14ac:dyDescent="0.25">
      <c r="A18" s="6" t="s">
        <v>21</v>
      </c>
      <c r="B18" s="19"/>
      <c r="C18" s="21"/>
      <c r="D18" s="22"/>
      <c r="E18" s="21"/>
      <c r="F18" s="22"/>
      <c r="G18" s="21"/>
      <c r="H18" s="22"/>
      <c r="I18" s="21"/>
      <c r="J18" s="22"/>
      <c r="K18" s="6"/>
    </row>
    <row r="19" spans="1:11" x14ac:dyDescent="0.25">
      <c r="A19" s="6" t="s">
        <v>22</v>
      </c>
      <c r="B19" s="19"/>
      <c r="C19" s="21"/>
      <c r="D19" s="22"/>
      <c r="E19" s="21"/>
      <c r="F19" s="22"/>
      <c r="G19" s="21"/>
      <c r="H19" s="22"/>
      <c r="I19" s="21"/>
      <c r="J19" s="22"/>
      <c r="K19" s="6"/>
    </row>
    <row r="20" spans="1:11" x14ac:dyDescent="0.25">
      <c r="A20" s="6" t="s">
        <v>23</v>
      </c>
      <c r="B20" s="19"/>
      <c r="C20" s="21"/>
      <c r="D20" s="22"/>
      <c r="E20" s="21"/>
      <c r="F20" s="22"/>
      <c r="G20" s="21"/>
      <c r="H20" s="22"/>
      <c r="I20" s="21"/>
      <c r="J20" s="22"/>
      <c r="K20" s="6"/>
    </row>
    <row r="21" spans="1:11" x14ac:dyDescent="0.25">
      <c r="A21" s="6" t="s">
        <v>24</v>
      </c>
      <c r="B21" s="19"/>
      <c r="C21" s="21"/>
      <c r="D21" s="22"/>
      <c r="E21" s="21"/>
      <c r="F21" s="22"/>
      <c r="G21" s="21"/>
      <c r="H21" s="22"/>
      <c r="I21" s="21"/>
      <c r="J21" s="22"/>
      <c r="K21" s="6"/>
    </row>
    <row r="22" spans="1:11" x14ac:dyDescent="0.25">
      <c r="A22" s="6" t="s">
        <v>25</v>
      </c>
      <c r="B22" s="19"/>
      <c r="C22" s="21"/>
      <c r="D22" s="22"/>
      <c r="E22" s="21"/>
      <c r="F22" s="22"/>
      <c r="G22" s="21"/>
      <c r="H22" s="22"/>
      <c r="I22" s="21"/>
      <c r="J22" s="22"/>
      <c r="K22" s="6"/>
    </row>
    <row r="23" spans="1:11" x14ac:dyDescent="0.25">
      <c r="A23" s="6" t="s">
        <v>26</v>
      </c>
      <c r="B23" s="19"/>
      <c r="C23" s="21"/>
      <c r="D23" s="22"/>
      <c r="E23" s="21"/>
      <c r="F23" s="22"/>
      <c r="G23" s="21"/>
      <c r="H23" s="22"/>
      <c r="I23" s="21"/>
      <c r="J23" s="22"/>
      <c r="K23" s="6"/>
    </row>
    <row r="24" spans="1:11" x14ac:dyDescent="0.25">
      <c r="A24" s="6" t="s">
        <v>27</v>
      </c>
      <c r="B24" s="19"/>
      <c r="C24" s="21"/>
      <c r="D24" s="22"/>
      <c r="E24" s="21"/>
      <c r="F24" s="22"/>
      <c r="G24" s="21"/>
      <c r="H24" s="22"/>
      <c r="I24" s="21"/>
      <c r="J24" s="22"/>
      <c r="K24" s="6"/>
    </row>
    <row r="25" spans="1:11" x14ac:dyDescent="0.25">
      <c r="A25" s="6" t="s">
        <v>28</v>
      </c>
      <c r="B25" s="19"/>
      <c r="C25" s="21"/>
      <c r="D25" s="22"/>
      <c r="E25" s="21"/>
      <c r="F25" s="22"/>
      <c r="G25" s="21"/>
      <c r="H25" s="22"/>
      <c r="I25" s="21"/>
      <c r="J25" s="22"/>
      <c r="K25" s="6"/>
    </row>
    <row r="26" spans="1:11" x14ac:dyDescent="0.25">
      <c r="A26" s="6" t="s">
        <v>29</v>
      </c>
      <c r="B26" s="19"/>
      <c r="C26" s="21"/>
      <c r="D26" s="22"/>
      <c r="E26" s="21"/>
      <c r="F26" s="22"/>
      <c r="G26" s="21"/>
      <c r="H26" s="22"/>
      <c r="I26" s="21"/>
      <c r="J26" s="22"/>
      <c r="K26" s="6"/>
    </row>
    <row r="27" spans="1:11" x14ac:dyDescent="0.25">
      <c r="A27" s="6" t="s">
        <v>30</v>
      </c>
      <c r="B27" s="19"/>
      <c r="C27" s="21"/>
      <c r="D27" s="22"/>
      <c r="E27" s="21"/>
      <c r="F27" s="22"/>
      <c r="G27" s="21"/>
      <c r="H27" s="22"/>
      <c r="I27" s="21"/>
      <c r="J27" s="22"/>
      <c r="K27" s="6"/>
    </row>
    <row r="28" spans="1:11" x14ac:dyDescent="0.25">
      <c r="A28" s="6" t="s">
        <v>31</v>
      </c>
      <c r="B28" s="19"/>
      <c r="C28" s="21"/>
      <c r="D28" s="22"/>
      <c r="E28" s="21"/>
      <c r="F28" s="22"/>
      <c r="G28" s="21"/>
      <c r="H28" s="22"/>
      <c r="I28" s="21"/>
      <c r="J28" s="22"/>
      <c r="K28" s="6"/>
    </row>
    <row r="29" spans="1:11" x14ac:dyDescent="0.25">
      <c r="A29" s="6" t="s">
        <v>32</v>
      </c>
      <c r="B29" s="19"/>
      <c r="C29" s="21"/>
      <c r="D29" s="22"/>
      <c r="E29" s="21"/>
      <c r="F29" s="22"/>
      <c r="G29" s="21"/>
      <c r="H29" s="22"/>
      <c r="I29" s="21"/>
      <c r="J29" s="22"/>
      <c r="K29" s="6"/>
    </row>
    <row r="30" spans="1:11" x14ac:dyDescent="0.25">
      <c r="A30" s="20" t="s">
        <v>33</v>
      </c>
      <c r="B30" s="20"/>
      <c r="C30" s="23"/>
      <c r="D30" s="24"/>
      <c r="E30" s="23"/>
      <c r="F30" s="24"/>
      <c r="G30" s="23"/>
      <c r="H30" s="24"/>
      <c r="I30" s="23"/>
      <c r="J30" s="24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sheetProtection algorithmName="SHA-512" hashValue="9QkV8lBj3Y2VGMtyR42SWcibAHQ3TVYgnTVDF0Y/Qdvjvy9lVd3e/6sDiEt0uAJXIj1YFUaquHrGVmDf4yHoHQ==" saltValue="ZEsLOH6pC/+SPBc17iVBSw==" spinCount="100000" sheet="1" objects="1" scenarios="1"/>
  <mergeCells count="13">
    <mergeCell ref="B12:K12"/>
    <mergeCell ref="A4:K4"/>
    <mergeCell ref="A5:K5"/>
    <mergeCell ref="A6:K6"/>
    <mergeCell ref="B8:K8"/>
    <mergeCell ref="B10:K10"/>
    <mergeCell ref="B11:K11"/>
    <mergeCell ref="B9:K9"/>
    <mergeCell ref="C15:D15"/>
    <mergeCell ref="E15:F15"/>
    <mergeCell ref="G15:H15"/>
    <mergeCell ref="I15:J15"/>
    <mergeCell ref="C14:J14"/>
  </mergeCells>
  <hyperlinks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8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workbookViewId="0">
      <selection activeCell="I31" sqref="I31"/>
    </sheetView>
  </sheetViews>
  <sheetFormatPr defaultRowHeight="15" x14ac:dyDescent="0.25"/>
  <cols>
    <col min="1" max="1" width="23.42578125" style="3" customWidth="1"/>
    <col min="2" max="2" width="23.5703125" style="3" bestFit="1" customWidth="1"/>
    <col min="3" max="6" width="14.28515625" style="3" customWidth="1"/>
    <col min="7" max="7" width="4.42578125" style="3" customWidth="1"/>
    <col min="8" max="9" width="14.28515625" style="3" customWidth="1"/>
    <col min="10" max="10" width="5.140625" style="3" customWidth="1"/>
    <col min="11" max="16384" width="9.140625" style="3"/>
  </cols>
  <sheetData>
    <row r="1" spans="1:16384" s="59" customFormat="1" ht="15" customHeight="1" x14ac:dyDescent="0.25">
      <c r="A1" s="58" t="s">
        <v>132</v>
      </c>
      <c r="B1" s="58"/>
      <c r="C1" s="58"/>
      <c r="D1" s="58"/>
      <c r="E1" s="58"/>
      <c r="F1" s="58"/>
      <c r="G1" s="58"/>
      <c r="H1" s="58"/>
      <c r="I1" s="58"/>
      <c r="J1" s="5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60" customFormat="1" ht="15" customHeight="1" x14ac:dyDescent="0.25">
      <c r="A2" s="125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4" spans="1:16384" ht="19.5" thickBot="1" x14ac:dyDescent="0.35">
      <c r="A4" s="148" t="str">
        <f>GODS_ART!A4</f>
        <v>Årlig Godstransport på Jernbane i Danmark</v>
      </c>
      <c r="B4" s="148"/>
      <c r="C4" s="148"/>
      <c r="D4" s="148"/>
      <c r="E4" s="148"/>
      <c r="F4" s="148"/>
      <c r="G4" s="148"/>
      <c r="H4" s="148"/>
      <c r="I4" s="148"/>
      <c r="J4" s="6"/>
    </row>
    <row r="5" spans="1:16384" x14ac:dyDescent="0.25">
      <c r="A5" s="157" t="s">
        <v>35</v>
      </c>
      <c r="B5" s="157"/>
      <c r="C5" s="157"/>
      <c r="D5" s="157"/>
      <c r="E5" s="157"/>
      <c r="F5" s="157"/>
      <c r="G5" s="157"/>
      <c r="H5" s="157"/>
      <c r="I5" s="157"/>
      <c r="J5" s="6"/>
    </row>
    <row r="6" spans="1:16384" x14ac:dyDescent="0.25">
      <c r="A6" s="150">
        <f>GODS_PASSAGER!A8</f>
        <v>2022</v>
      </c>
      <c r="B6" s="150"/>
      <c r="C6" s="150"/>
      <c r="D6" s="150"/>
      <c r="E6" s="150"/>
      <c r="F6" s="150"/>
      <c r="G6" s="150"/>
      <c r="H6" s="150"/>
      <c r="I6" s="150"/>
      <c r="J6" s="6"/>
    </row>
    <row r="7" spans="1:16384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384" x14ac:dyDescent="0.25">
      <c r="A8" s="5" t="s">
        <v>129</v>
      </c>
      <c r="B8" s="147">
        <f>GODS_PASSAGER!B10</f>
        <v>0</v>
      </c>
      <c r="C8" s="147"/>
      <c r="D8" s="147"/>
      <c r="E8" s="147"/>
      <c r="F8" s="147"/>
      <c r="G8" s="147"/>
      <c r="H8" s="147"/>
      <c r="I8" s="147"/>
      <c r="J8" s="6"/>
    </row>
    <row r="9" spans="1:16384" x14ac:dyDescent="0.25">
      <c r="A9" s="5" t="s">
        <v>0</v>
      </c>
      <c r="B9" s="147">
        <f>GODS_PASSAGER!B11</f>
        <v>0</v>
      </c>
      <c r="C9" s="147"/>
      <c r="D9" s="147"/>
      <c r="E9" s="147"/>
      <c r="F9" s="147"/>
      <c r="G9" s="147"/>
      <c r="H9" s="147"/>
      <c r="I9" s="147"/>
      <c r="J9" s="6"/>
    </row>
    <row r="10" spans="1:16384" x14ac:dyDescent="0.25">
      <c r="A10" s="5" t="s">
        <v>1</v>
      </c>
      <c r="B10" s="147">
        <f>GODS_PASSAGER!B12</f>
        <v>0</v>
      </c>
      <c r="C10" s="147"/>
      <c r="D10" s="147"/>
      <c r="E10" s="147"/>
      <c r="F10" s="147"/>
      <c r="G10" s="147"/>
      <c r="H10" s="147"/>
      <c r="I10" s="147"/>
      <c r="J10" s="6"/>
    </row>
    <row r="11" spans="1:16384" x14ac:dyDescent="0.25">
      <c r="A11" s="5" t="s">
        <v>2</v>
      </c>
      <c r="B11" s="147">
        <f>GODS_PASSAGER!B13</f>
        <v>0</v>
      </c>
      <c r="C11" s="147"/>
      <c r="D11" s="147"/>
      <c r="E11" s="147"/>
      <c r="F11" s="147"/>
      <c r="G11" s="147"/>
      <c r="H11" s="147"/>
      <c r="I11" s="147"/>
      <c r="J11" s="6"/>
    </row>
    <row r="12" spans="1:16384" x14ac:dyDescent="0.25">
      <c r="A12" s="5" t="s">
        <v>3</v>
      </c>
      <c r="B12" s="147">
        <f>GODS_PASSAGER!B14</f>
        <v>0</v>
      </c>
      <c r="C12" s="147"/>
      <c r="D12" s="147"/>
      <c r="E12" s="147"/>
      <c r="F12" s="147"/>
      <c r="G12" s="147"/>
      <c r="H12" s="147"/>
      <c r="I12" s="147"/>
      <c r="J12" s="6"/>
    </row>
    <row r="13" spans="1:16384" x14ac:dyDescent="0.25">
      <c r="A13" s="5"/>
      <c r="B13" s="35"/>
      <c r="C13" s="35"/>
      <c r="D13" s="35"/>
      <c r="E13" s="35"/>
      <c r="F13" s="35"/>
      <c r="G13" s="35"/>
      <c r="H13" s="35"/>
      <c r="I13" s="35"/>
      <c r="J13" s="6"/>
    </row>
    <row r="14" spans="1:16384" s="4" customFormat="1" x14ac:dyDescent="0.25">
      <c r="A14" s="17"/>
      <c r="B14" s="17"/>
      <c r="C14" s="150" t="s">
        <v>37</v>
      </c>
      <c r="D14" s="150"/>
      <c r="E14" s="150"/>
      <c r="F14" s="150"/>
      <c r="G14" s="150"/>
      <c r="H14" s="150"/>
      <c r="I14" s="150"/>
      <c r="J14" s="17"/>
    </row>
    <row r="15" spans="1:16384" s="4" customFormat="1" x14ac:dyDescent="0.25">
      <c r="A15" s="17"/>
      <c r="B15" s="17"/>
      <c r="C15" s="150" t="s">
        <v>123</v>
      </c>
      <c r="D15" s="150"/>
      <c r="E15" s="150"/>
      <c r="F15" s="150"/>
      <c r="G15" s="17"/>
      <c r="H15" s="150" t="s">
        <v>124</v>
      </c>
      <c r="I15" s="150"/>
      <c r="J15" s="17"/>
    </row>
    <row r="16" spans="1:16384" s="4" customFormat="1" x14ac:dyDescent="0.25">
      <c r="A16" s="17"/>
      <c r="B16" s="17"/>
      <c r="C16" s="31" t="s">
        <v>125</v>
      </c>
      <c r="D16" s="31" t="s">
        <v>19</v>
      </c>
      <c r="E16" s="31" t="s">
        <v>4</v>
      </c>
      <c r="F16" s="31" t="s">
        <v>36</v>
      </c>
      <c r="G16" s="17"/>
      <c r="H16" s="31" t="s">
        <v>125</v>
      </c>
      <c r="I16" s="31" t="s">
        <v>19</v>
      </c>
      <c r="J16" s="17"/>
    </row>
    <row r="17" spans="1:10" x14ac:dyDescent="0.25">
      <c r="A17" s="36" t="s">
        <v>13</v>
      </c>
      <c r="B17" s="8" t="s">
        <v>18</v>
      </c>
      <c r="C17" s="39">
        <f>SUM(C18:C21)</f>
        <v>0</v>
      </c>
      <c r="D17" s="39">
        <f>SUM(D18:D21)</f>
        <v>0</v>
      </c>
      <c r="E17" s="39">
        <f>SUM(E18:E21)</f>
        <v>0</v>
      </c>
      <c r="F17" s="39">
        <f>SUM(F18:F21)</f>
        <v>0</v>
      </c>
      <c r="G17" s="39"/>
      <c r="H17" s="39">
        <f>SUM(H18:H21)</f>
        <v>0</v>
      </c>
      <c r="I17" s="40">
        <f>SUM(I18:I21)</f>
        <v>0</v>
      </c>
      <c r="J17" s="6"/>
    </row>
    <row r="18" spans="1:10" x14ac:dyDescent="0.25">
      <c r="A18" s="37"/>
      <c r="B18" s="19" t="s">
        <v>14</v>
      </c>
      <c r="C18" s="41"/>
      <c r="D18" s="41"/>
      <c r="E18" s="41"/>
      <c r="F18" s="41"/>
      <c r="G18" s="6"/>
      <c r="H18" s="41"/>
      <c r="I18" s="42"/>
      <c r="J18" s="6"/>
    </row>
    <row r="19" spans="1:10" x14ac:dyDescent="0.25">
      <c r="A19" s="37"/>
      <c r="B19" s="19" t="s">
        <v>15</v>
      </c>
      <c r="C19" s="41"/>
      <c r="D19" s="43" t="s">
        <v>20</v>
      </c>
      <c r="E19" s="44"/>
      <c r="F19" s="44"/>
      <c r="G19" s="6"/>
      <c r="H19" s="41"/>
      <c r="I19" s="45" t="s">
        <v>20</v>
      </c>
      <c r="J19" s="6"/>
    </row>
    <row r="20" spans="1:10" x14ac:dyDescent="0.25">
      <c r="A20" s="37"/>
      <c r="B20" s="19" t="s">
        <v>16</v>
      </c>
      <c r="C20" s="41"/>
      <c r="D20" s="43" t="s">
        <v>20</v>
      </c>
      <c r="E20" s="44"/>
      <c r="F20" s="44"/>
      <c r="G20" s="6"/>
      <c r="H20" s="41"/>
      <c r="I20" s="45" t="s">
        <v>20</v>
      </c>
      <c r="J20" s="6"/>
    </row>
    <row r="21" spans="1:10" x14ac:dyDescent="0.25">
      <c r="A21" s="37"/>
      <c r="B21" s="19" t="s">
        <v>17</v>
      </c>
      <c r="C21" s="41"/>
      <c r="D21" s="43" t="s">
        <v>20</v>
      </c>
      <c r="E21" s="44"/>
      <c r="F21" s="44"/>
      <c r="G21" s="6"/>
      <c r="H21" s="41"/>
      <c r="I21" s="45" t="s">
        <v>20</v>
      </c>
      <c r="J21" s="6"/>
    </row>
    <row r="22" spans="1:10" x14ac:dyDescent="0.25">
      <c r="A22" s="37"/>
      <c r="B22" s="19"/>
      <c r="C22" s="46"/>
      <c r="D22" s="46"/>
      <c r="E22" s="46"/>
      <c r="F22" s="46"/>
      <c r="G22" s="6"/>
      <c r="H22" s="46"/>
      <c r="I22" s="47"/>
      <c r="J22" s="6"/>
    </row>
    <row r="23" spans="1:10" x14ac:dyDescent="0.25">
      <c r="A23" s="37" t="s">
        <v>7</v>
      </c>
      <c r="B23" s="19" t="s">
        <v>18</v>
      </c>
      <c r="C23" s="46">
        <f>SUM(C24:C27)</f>
        <v>0</v>
      </c>
      <c r="D23" s="46">
        <f>SUM(D24:D27)</f>
        <v>0</v>
      </c>
      <c r="E23" s="46">
        <f>SUM(E24:E27)</f>
        <v>0</v>
      </c>
      <c r="F23" s="46">
        <f>SUM(F24:F27)</f>
        <v>0</v>
      </c>
      <c r="G23" s="6"/>
      <c r="H23" s="46">
        <f>SUM(H24:H27)</f>
        <v>0</v>
      </c>
      <c r="I23" s="47">
        <f>SUM(I24:I27)</f>
        <v>0</v>
      </c>
      <c r="J23" s="6"/>
    </row>
    <row r="24" spans="1:10" x14ac:dyDescent="0.25">
      <c r="A24" s="37"/>
      <c r="B24" s="19" t="s">
        <v>14</v>
      </c>
      <c r="C24" s="41"/>
      <c r="D24" s="41"/>
      <c r="E24" s="41"/>
      <c r="F24" s="41"/>
      <c r="G24" s="6"/>
      <c r="H24" s="41"/>
      <c r="I24" s="42"/>
      <c r="J24" s="6"/>
    </row>
    <row r="25" spans="1:10" x14ac:dyDescent="0.25">
      <c r="A25" s="37"/>
      <c r="B25" s="19" t="s">
        <v>15</v>
      </c>
      <c r="C25" s="41"/>
      <c r="D25" s="43" t="s">
        <v>20</v>
      </c>
      <c r="E25" s="44"/>
      <c r="F25" s="44"/>
      <c r="G25" s="6"/>
      <c r="H25" s="41"/>
      <c r="I25" s="45" t="s">
        <v>20</v>
      </c>
      <c r="J25" s="6"/>
    </row>
    <row r="26" spans="1:10" x14ac:dyDescent="0.25">
      <c r="A26" s="37"/>
      <c r="B26" s="19" t="s">
        <v>16</v>
      </c>
      <c r="C26" s="41"/>
      <c r="D26" s="43" t="s">
        <v>20</v>
      </c>
      <c r="E26" s="44"/>
      <c r="F26" s="44"/>
      <c r="G26" s="6"/>
      <c r="H26" s="41"/>
      <c r="I26" s="45" t="s">
        <v>20</v>
      </c>
      <c r="J26" s="6"/>
    </row>
    <row r="27" spans="1:10" x14ac:dyDescent="0.25">
      <c r="A27" s="37"/>
      <c r="B27" s="19" t="s">
        <v>17</v>
      </c>
      <c r="C27" s="41"/>
      <c r="D27" s="43" t="s">
        <v>20</v>
      </c>
      <c r="E27" s="44"/>
      <c r="F27" s="44"/>
      <c r="G27" s="6"/>
      <c r="H27" s="41"/>
      <c r="I27" s="45" t="s">
        <v>20</v>
      </c>
      <c r="J27" s="6"/>
    </row>
    <row r="28" spans="1:10" x14ac:dyDescent="0.25">
      <c r="A28" s="37"/>
      <c r="B28" s="19"/>
      <c r="C28" s="46"/>
      <c r="D28" s="46"/>
      <c r="E28" s="46"/>
      <c r="F28" s="46"/>
      <c r="G28" s="6"/>
      <c r="H28" s="46"/>
      <c r="I28" s="47"/>
      <c r="J28" s="6"/>
    </row>
    <row r="29" spans="1:10" x14ac:dyDescent="0.25">
      <c r="A29" s="37" t="s">
        <v>8</v>
      </c>
      <c r="B29" s="19" t="s">
        <v>18</v>
      </c>
      <c r="C29" s="46">
        <f>SUM(C30:C33)</f>
        <v>0</v>
      </c>
      <c r="D29" s="46">
        <f>SUM(D30:D33)</f>
        <v>0</v>
      </c>
      <c r="E29" s="46">
        <f>SUM(E30:E33)</f>
        <v>0</v>
      </c>
      <c r="F29" s="46">
        <f>SUM(F30:F33)</f>
        <v>0</v>
      </c>
      <c r="G29" s="6"/>
      <c r="H29" s="46">
        <f>SUM(H30:H33)</f>
        <v>0</v>
      </c>
      <c r="I29" s="47">
        <f>SUM(I30:I33)</f>
        <v>0</v>
      </c>
      <c r="J29" s="6"/>
    </row>
    <row r="30" spans="1:10" x14ac:dyDescent="0.25">
      <c r="A30" s="37"/>
      <c r="B30" s="19" t="s">
        <v>14</v>
      </c>
      <c r="C30" s="41"/>
      <c r="D30" s="41"/>
      <c r="E30" s="41"/>
      <c r="F30" s="41"/>
      <c r="G30" s="6"/>
      <c r="H30" s="41"/>
      <c r="I30" s="42"/>
      <c r="J30" s="6"/>
    </row>
    <row r="31" spans="1:10" x14ac:dyDescent="0.25">
      <c r="A31" s="37"/>
      <c r="B31" s="19" t="s">
        <v>15</v>
      </c>
      <c r="C31" s="41"/>
      <c r="D31" s="43" t="s">
        <v>20</v>
      </c>
      <c r="E31" s="44"/>
      <c r="F31" s="44"/>
      <c r="G31" s="6"/>
      <c r="H31" s="41"/>
      <c r="I31" s="45" t="s">
        <v>20</v>
      </c>
      <c r="J31" s="6"/>
    </row>
    <row r="32" spans="1:10" x14ac:dyDescent="0.25">
      <c r="A32" s="37"/>
      <c r="B32" s="19" t="s">
        <v>16</v>
      </c>
      <c r="C32" s="41"/>
      <c r="D32" s="43" t="s">
        <v>20</v>
      </c>
      <c r="E32" s="44"/>
      <c r="F32" s="44"/>
      <c r="G32" s="6"/>
      <c r="H32" s="41"/>
      <c r="I32" s="45" t="s">
        <v>20</v>
      </c>
      <c r="J32" s="6"/>
    </row>
    <row r="33" spans="1:10" x14ac:dyDescent="0.25">
      <c r="A33" s="37"/>
      <c r="B33" s="19" t="s">
        <v>17</v>
      </c>
      <c r="C33" s="41"/>
      <c r="D33" s="43" t="s">
        <v>20</v>
      </c>
      <c r="E33" s="44"/>
      <c r="F33" s="44"/>
      <c r="G33" s="6"/>
      <c r="H33" s="41"/>
      <c r="I33" s="45" t="s">
        <v>20</v>
      </c>
      <c r="J33" s="6"/>
    </row>
    <row r="34" spans="1:10" x14ac:dyDescent="0.25">
      <c r="A34" s="37"/>
      <c r="B34" s="19"/>
      <c r="C34" s="46"/>
      <c r="D34" s="46"/>
      <c r="E34" s="46"/>
      <c r="F34" s="46"/>
      <c r="G34" s="6"/>
      <c r="H34" s="46"/>
      <c r="I34" s="47"/>
      <c r="J34" s="6"/>
    </row>
    <row r="35" spans="1:10" x14ac:dyDescent="0.25">
      <c r="A35" s="37" t="s">
        <v>9</v>
      </c>
      <c r="B35" s="19" t="s">
        <v>18</v>
      </c>
      <c r="C35" s="46">
        <f>SUM(C36:C39)</f>
        <v>0</v>
      </c>
      <c r="D35" s="46">
        <f>SUM(D36:D39)</f>
        <v>0</v>
      </c>
      <c r="E35" s="46">
        <f>SUM(E36:E39)</f>
        <v>0</v>
      </c>
      <c r="F35" s="46">
        <f>SUM(F36:F39)</f>
        <v>0</v>
      </c>
      <c r="G35" s="6"/>
      <c r="H35" s="46">
        <f>SUM(H36:H39)</f>
        <v>0</v>
      </c>
      <c r="I35" s="47">
        <f>SUM(I36:I39)</f>
        <v>0</v>
      </c>
      <c r="J35" s="6"/>
    </row>
    <row r="36" spans="1:10" x14ac:dyDescent="0.25">
      <c r="A36" s="37"/>
      <c r="B36" s="19" t="s">
        <v>14</v>
      </c>
      <c r="C36" s="41"/>
      <c r="D36" s="41"/>
      <c r="E36" s="41"/>
      <c r="F36" s="41"/>
      <c r="G36" s="6"/>
      <c r="H36" s="41"/>
      <c r="I36" s="42"/>
      <c r="J36" s="6"/>
    </row>
    <row r="37" spans="1:10" x14ac:dyDescent="0.25">
      <c r="A37" s="37"/>
      <c r="B37" s="19" t="s">
        <v>15</v>
      </c>
      <c r="C37" s="41"/>
      <c r="D37" s="43" t="s">
        <v>20</v>
      </c>
      <c r="E37" s="44"/>
      <c r="F37" s="44"/>
      <c r="G37" s="6"/>
      <c r="H37" s="41"/>
      <c r="I37" s="45" t="s">
        <v>20</v>
      </c>
      <c r="J37" s="6"/>
    </row>
    <row r="38" spans="1:10" x14ac:dyDescent="0.25">
      <c r="A38" s="37"/>
      <c r="B38" s="19" t="s">
        <v>16</v>
      </c>
      <c r="C38" s="41"/>
      <c r="D38" s="43" t="s">
        <v>20</v>
      </c>
      <c r="E38" s="44"/>
      <c r="F38" s="44"/>
      <c r="G38" s="6"/>
      <c r="H38" s="41"/>
      <c r="I38" s="45" t="s">
        <v>20</v>
      </c>
      <c r="J38" s="6"/>
    </row>
    <row r="39" spans="1:10" x14ac:dyDescent="0.25">
      <c r="A39" s="38"/>
      <c r="B39" s="20" t="s">
        <v>17</v>
      </c>
      <c r="C39" s="48"/>
      <c r="D39" s="49" t="s">
        <v>20</v>
      </c>
      <c r="E39" s="50"/>
      <c r="F39" s="50"/>
      <c r="G39" s="6"/>
      <c r="H39" s="48"/>
      <c r="I39" s="51" t="s">
        <v>20</v>
      </c>
      <c r="J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</sheetData>
  <sheetProtection algorithmName="SHA-512" hashValue="MwJ4P6LjLdle7Gja392+LZgZkYjSgVSy2nxGFNScz2WB9Wjk6WxR1H3hUmyx7H9jIQcbIN3yIqCL61DM3QOLug==" saltValue="6siLguuNUtnwXH1efNz/eA==" spinCount="100000" sheet="1" objects="1" scenarios="1"/>
  <mergeCells count="16">
    <mergeCell ref="H10:I10"/>
    <mergeCell ref="H11:I11"/>
    <mergeCell ref="H12:I12"/>
    <mergeCell ref="C15:F15"/>
    <mergeCell ref="C14:I14"/>
    <mergeCell ref="H15:I15"/>
    <mergeCell ref="B10:G10"/>
    <mergeCell ref="B11:G11"/>
    <mergeCell ref="B12:G12"/>
    <mergeCell ref="A4:I4"/>
    <mergeCell ref="A5:I5"/>
    <mergeCell ref="A6:I6"/>
    <mergeCell ref="B8:G8"/>
    <mergeCell ref="B9:G9"/>
    <mergeCell ref="H8:I8"/>
    <mergeCell ref="H9:I9"/>
  </mergeCells>
  <hyperlinks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7"/>
  <sheetViews>
    <sheetView workbookViewId="0">
      <selection activeCell="R20" sqref="R20"/>
    </sheetView>
  </sheetViews>
  <sheetFormatPr defaultRowHeight="15" x14ac:dyDescent="0.25"/>
  <cols>
    <col min="1" max="1" width="21.140625" style="3" customWidth="1"/>
    <col min="2" max="2" width="21.42578125" style="3" customWidth="1"/>
    <col min="3" max="3" width="16" style="3" customWidth="1"/>
    <col min="4" max="4" width="16.42578125" style="3" customWidth="1"/>
    <col min="5" max="5" width="2.85546875" style="3" customWidth="1"/>
    <col min="6" max="6" width="7.140625" style="3" customWidth="1"/>
    <col min="7" max="7" width="4.5703125" style="3" customWidth="1"/>
    <col min="8" max="17" width="9" style="3" customWidth="1"/>
    <col min="18" max="16384" width="9.140625" style="3"/>
  </cols>
  <sheetData>
    <row r="1" spans="1:16384" s="59" customFormat="1" ht="15" customHeight="1" x14ac:dyDescent="0.25">
      <c r="A1" s="58" t="s">
        <v>132</v>
      </c>
      <c r="B1" s="58"/>
      <c r="C1" s="58"/>
      <c r="D1" s="58"/>
      <c r="E1" s="58"/>
      <c r="F1" s="58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60" customFormat="1" ht="15" customHeight="1" x14ac:dyDescent="0.25">
      <c r="A2" s="125" t="s">
        <v>131</v>
      </c>
      <c r="B2" s="124"/>
      <c r="C2" s="124"/>
      <c r="D2" s="124"/>
      <c r="E2" s="124"/>
      <c r="F2" s="124"/>
      <c r="G2" s="1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4" spans="1:16384" ht="19.5" thickBot="1" x14ac:dyDescent="0.35">
      <c r="A4" s="148" t="s">
        <v>130</v>
      </c>
      <c r="B4" s="148"/>
      <c r="C4" s="148"/>
      <c r="D4" s="148"/>
      <c r="E4" s="148"/>
      <c r="F4" s="148"/>
      <c r="G4" s="55"/>
      <c r="H4" s="54"/>
      <c r="I4" s="54"/>
      <c r="J4" s="54"/>
      <c r="K4" s="54"/>
      <c r="L4" s="54"/>
      <c r="M4" s="54"/>
      <c r="N4" s="54"/>
    </row>
    <row r="5" spans="1:16384" x14ac:dyDescent="0.25">
      <c r="A5" s="157" t="s">
        <v>39</v>
      </c>
      <c r="B5" s="157"/>
      <c r="C5" s="157"/>
      <c r="D5" s="157"/>
      <c r="E5" s="157"/>
      <c r="F5" s="157"/>
      <c r="G5" s="56"/>
      <c r="H5" s="53"/>
      <c r="I5" s="53"/>
      <c r="J5" s="53"/>
      <c r="K5" s="53"/>
      <c r="L5" s="53"/>
      <c r="M5" s="53"/>
      <c r="N5" s="53"/>
    </row>
    <row r="6" spans="1:16384" x14ac:dyDescent="0.25">
      <c r="A6" s="150">
        <f>GODS_PASSAGER!A8</f>
        <v>2022</v>
      </c>
      <c r="B6" s="150"/>
      <c r="C6" s="150"/>
      <c r="D6" s="150"/>
      <c r="E6" s="150"/>
      <c r="F6" s="150"/>
      <c r="G6" s="57"/>
      <c r="H6" s="52"/>
      <c r="I6" s="52"/>
      <c r="J6" s="52"/>
      <c r="K6" s="52"/>
      <c r="L6" s="52"/>
      <c r="M6" s="52"/>
      <c r="N6" s="52"/>
    </row>
    <row r="7" spans="1:16384" x14ac:dyDescent="0.25">
      <c r="A7" s="6"/>
      <c r="B7" s="6"/>
      <c r="C7" s="6"/>
      <c r="D7" s="6"/>
      <c r="E7" s="6"/>
      <c r="F7" s="6"/>
      <c r="G7" s="6"/>
    </row>
    <row r="8" spans="1:16384" x14ac:dyDescent="0.25">
      <c r="A8" s="5" t="s">
        <v>129</v>
      </c>
      <c r="B8" s="147">
        <f>GODS_PASSAGER!B10</f>
        <v>0</v>
      </c>
      <c r="C8" s="147"/>
      <c r="D8" s="147"/>
      <c r="E8" s="147"/>
      <c r="F8" s="147"/>
      <c r="G8" s="147"/>
    </row>
    <row r="9" spans="1:16384" x14ac:dyDescent="0.25">
      <c r="A9" s="5" t="s">
        <v>0</v>
      </c>
      <c r="B9" s="147">
        <f>GODS_PASSAGER!B11</f>
        <v>0</v>
      </c>
      <c r="C9" s="147"/>
      <c r="D9" s="147"/>
      <c r="E9" s="147"/>
      <c r="F9" s="147"/>
      <c r="G9" s="147"/>
    </row>
    <row r="10" spans="1:16384" x14ac:dyDescent="0.25">
      <c r="A10" s="5" t="s">
        <v>1</v>
      </c>
      <c r="B10" s="147">
        <f>GODS_PASSAGER!B12</f>
        <v>0</v>
      </c>
      <c r="C10" s="147"/>
      <c r="D10" s="147"/>
      <c r="E10" s="147"/>
      <c r="F10" s="147"/>
      <c r="G10" s="147"/>
    </row>
    <row r="11" spans="1:16384" x14ac:dyDescent="0.25">
      <c r="A11" s="5" t="s">
        <v>2</v>
      </c>
      <c r="B11" s="147">
        <f>GODS_PASSAGER!B13</f>
        <v>0</v>
      </c>
      <c r="C11" s="147"/>
      <c r="D11" s="147"/>
      <c r="E11" s="147"/>
      <c r="F11" s="147"/>
      <c r="G11" s="147"/>
    </row>
    <row r="12" spans="1:16384" x14ac:dyDescent="0.25">
      <c r="A12" s="5" t="s">
        <v>3</v>
      </c>
      <c r="B12" s="147">
        <f>GODS_PASSAGER!B14</f>
        <v>0</v>
      </c>
      <c r="C12" s="147"/>
      <c r="D12" s="147"/>
      <c r="E12" s="147"/>
      <c r="F12" s="147"/>
      <c r="G12" s="147"/>
    </row>
    <row r="13" spans="1:16384" x14ac:dyDescent="0.25">
      <c r="A13" s="6"/>
      <c r="B13" s="6"/>
      <c r="C13" s="6"/>
      <c r="D13" s="6"/>
      <c r="E13" s="6"/>
      <c r="F13" s="6"/>
      <c r="G13" s="6"/>
    </row>
    <row r="14" spans="1:16384" x14ac:dyDescent="0.25">
      <c r="A14" s="159" t="s">
        <v>38</v>
      </c>
      <c r="B14" s="159"/>
      <c r="C14" s="159"/>
      <c r="D14" s="159"/>
      <c r="E14" s="6"/>
      <c r="F14" s="6"/>
      <c r="G14" s="6"/>
    </row>
    <row r="15" spans="1:16384" s="4" customFormat="1" x14ac:dyDescent="0.25">
      <c r="A15" s="17"/>
      <c r="B15" s="17"/>
      <c r="C15" s="31" t="s">
        <v>126</v>
      </c>
      <c r="D15" s="31" t="s">
        <v>117</v>
      </c>
      <c r="E15" s="17"/>
      <c r="F15" s="17"/>
      <c r="G15" s="17"/>
    </row>
    <row r="16" spans="1:16384" s="4" customFormat="1" x14ac:dyDescent="0.25">
      <c r="A16" s="17"/>
      <c r="B16" s="17"/>
      <c r="C16" s="31" t="s">
        <v>127</v>
      </c>
      <c r="D16" s="31" t="s">
        <v>6</v>
      </c>
      <c r="E16" s="17"/>
      <c r="F16" s="17"/>
      <c r="G16" s="17"/>
    </row>
    <row r="17" spans="1:7" s="4" customFormat="1" x14ac:dyDescent="0.25">
      <c r="A17" s="25" t="s">
        <v>122</v>
      </c>
      <c r="B17" s="25" t="s">
        <v>119</v>
      </c>
      <c r="C17" s="32">
        <f>SUM(C18:C55)</f>
        <v>0</v>
      </c>
      <c r="D17" s="32">
        <f>SUM(D18:D55)</f>
        <v>0</v>
      </c>
      <c r="E17" s="32"/>
      <c r="F17" s="17"/>
      <c r="G17" s="17"/>
    </row>
    <row r="18" spans="1:7" x14ac:dyDescent="0.25">
      <c r="A18" s="27" t="s">
        <v>120</v>
      </c>
      <c r="B18" s="27" t="s">
        <v>120</v>
      </c>
      <c r="C18" s="29"/>
      <c r="D18" s="29"/>
      <c r="E18" s="6"/>
      <c r="F18" s="6"/>
      <c r="G18" s="6"/>
    </row>
    <row r="19" spans="1:7" x14ac:dyDescent="0.25">
      <c r="A19" s="27" t="s">
        <v>120</v>
      </c>
      <c r="B19" s="27" t="s">
        <v>120</v>
      </c>
      <c r="C19" s="29"/>
      <c r="D19" s="29"/>
      <c r="E19" s="6"/>
      <c r="F19" s="6"/>
      <c r="G19" s="6"/>
    </row>
    <row r="20" spans="1:7" x14ac:dyDescent="0.25">
      <c r="A20" s="27" t="s">
        <v>120</v>
      </c>
      <c r="B20" s="27" t="s">
        <v>120</v>
      </c>
      <c r="C20" s="29"/>
      <c r="D20" s="29"/>
      <c r="E20" s="6"/>
      <c r="F20" s="6"/>
      <c r="G20" s="6"/>
    </row>
    <row r="21" spans="1:7" x14ac:dyDescent="0.25">
      <c r="A21" s="27" t="s">
        <v>120</v>
      </c>
      <c r="B21" s="27" t="s">
        <v>120</v>
      </c>
      <c r="C21" s="29"/>
      <c r="D21" s="29"/>
      <c r="E21" s="6"/>
      <c r="F21" s="6"/>
      <c r="G21" s="6"/>
    </row>
    <row r="22" spans="1:7" x14ac:dyDescent="0.25">
      <c r="A22" s="27" t="s">
        <v>120</v>
      </c>
      <c r="B22" s="27" t="s">
        <v>120</v>
      </c>
      <c r="C22" s="29"/>
      <c r="D22" s="29"/>
      <c r="E22" s="6"/>
      <c r="F22" s="6"/>
      <c r="G22" s="6"/>
    </row>
    <row r="23" spans="1:7" x14ac:dyDescent="0.25">
      <c r="A23" s="27" t="s">
        <v>120</v>
      </c>
      <c r="B23" s="27" t="s">
        <v>120</v>
      </c>
      <c r="C23" s="29"/>
      <c r="D23" s="29"/>
      <c r="E23" s="6"/>
      <c r="F23" s="6"/>
      <c r="G23" s="6"/>
    </row>
    <row r="24" spans="1:7" x14ac:dyDescent="0.25">
      <c r="A24" s="27" t="s">
        <v>120</v>
      </c>
      <c r="B24" s="27" t="s">
        <v>120</v>
      </c>
      <c r="C24" s="29"/>
      <c r="D24" s="29"/>
      <c r="E24" s="6"/>
      <c r="F24" s="6"/>
      <c r="G24" s="6"/>
    </row>
    <row r="25" spans="1:7" x14ac:dyDescent="0.25">
      <c r="A25" s="27" t="s">
        <v>120</v>
      </c>
      <c r="B25" s="27" t="s">
        <v>120</v>
      </c>
      <c r="C25" s="29"/>
      <c r="D25" s="29"/>
      <c r="E25" s="6"/>
      <c r="F25" s="6"/>
      <c r="G25" s="6"/>
    </row>
    <row r="26" spans="1:7" x14ac:dyDescent="0.25">
      <c r="A26" s="27" t="s">
        <v>120</v>
      </c>
      <c r="B26" s="27" t="s">
        <v>120</v>
      </c>
      <c r="C26" s="29"/>
      <c r="D26" s="29"/>
      <c r="E26" s="6"/>
      <c r="F26" s="6"/>
      <c r="G26" s="6"/>
    </row>
    <row r="27" spans="1:7" x14ac:dyDescent="0.25">
      <c r="A27" s="27" t="s">
        <v>120</v>
      </c>
      <c r="B27" s="27" t="s">
        <v>120</v>
      </c>
      <c r="C27" s="29"/>
      <c r="D27" s="29"/>
      <c r="E27" s="6"/>
      <c r="F27" s="6"/>
      <c r="G27" s="6"/>
    </row>
    <row r="28" spans="1:7" x14ac:dyDescent="0.25">
      <c r="A28" s="27" t="s">
        <v>120</v>
      </c>
      <c r="B28" s="27" t="s">
        <v>120</v>
      </c>
      <c r="C28" s="29"/>
      <c r="D28" s="29"/>
      <c r="E28" s="6"/>
      <c r="F28" s="6"/>
      <c r="G28" s="6"/>
    </row>
    <row r="29" spans="1:7" x14ac:dyDescent="0.25">
      <c r="A29" s="27" t="s">
        <v>120</v>
      </c>
      <c r="B29" s="27" t="s">
        <v>120</v>
      </c>
      <c r="C29" s="29"/>
      <c r="D29" s="29"/>
      <c r="E29" s="6"/>
      <c r="F29" s="6"/>
      <c r="G29" s="6"/>
    </row>
    <row r="30" spans="1:7" x14ac:dyDescent="0.25">
      <c r="A30" s="27" t="s">
        <v>120</v>
      </c>
      <c r="B30" s="27" t="s">
        <v>120</v>
      </c>
      <c r="C30" s="29"/>
      <c r="D30" s="29"/>
      <c r="E30" s="6"/>
      <c r="F30" s="6"/>
      <c r="G30" s="6"/>
    </row>
    <row r="31" spans="1:7" x14ac:dyDescent="0.25">
      <c r="A31" s="27" t="s">
        <v>120</v>
      </c>
      <c r="B31" s="27" t="s">
        <v>120</v>
      </c>
      <c r="C31" s="29"/>
      <c r="D31" s="29"/>
      <c r="E31" s="6"/>
      <c r="F31" s="6"/>
      <c r="G31" s="6"/>
    </row>
    <row r="32" spans="1:7" x14ac:dyDescent="0.25">
      <c r="A32" s="27" t="s">
        <v>120</v>
      </c>
      <c r="B32" s="27" t="s">
        <v>120</v>
      </c>
      <c r="C32" s="29"/>
      <c r="D32" s="29"/>
      <c r="E32" s="6"/>
      <c r="F32" s="6"/>
      <c r="G32" s="6"/>
    </row>
    <row r="33" spans="1:7" x14ac:dyDescent="0.25">
      <c r="A33" s="27" t="s">
        <v>120</v>
      </c>
      <c r="B33" s="27" t="s">
        <v>120</v>
      </c>
      <c r="C33" s="29"/>
      <c r="D33" s="29"/>
      <c r="E33" s="6"/>
      <c r="F33" s="6"/>
      <c r="G33" s="6"/>
    </row>
    <row r="34" spans="1:7" x14ac:dyDescent="0.25">
      <c r="A34" s="27" t="s">
        <v>120</v>
      </c>
      <c r="B34" s="27" t="s">
        <v>120</v>
      </c>
      <c r="C34" s="29"/>
      <c r="D34" s="29"/>
      <c r="E34" s="6"/>
      <c r="F34" s="6"/>
      <c r="G34" s="6"/>
    </row>
    <row r="35" spans="1:7" x14ac:dyDescent="0.25">
      <c r="A35" s="27" t="s">
        <v>120</v>
      </c>
      <c r="B35" s="27" t="s">
        <v>120</v>
      </c>
      <c r="C35" s="29"/>
      <c r="D35" s="29"/>
      <c r="E35" s="6"/>
      <c r="F35" s="6"/>
      <c r="G35" s="6"/>
    </row>
    <row r="36" spans="1:7" x14ac:dyDescent="0.25">
      <c r="A36" s="27" t="s">
        <v>120</v>
      </c>
      <c r="B36" s="27" t="s">
        <v>120</v>
      </c>
      <c r="C36" s="29"/>
      <c r="D36" s="29"/>
      <c r="E36" s="6"/>
      <c r="F36" s="6"/>
      <c r="G36" s="6"/>
    </row>
    <row r="37" spans="1:7" x14ac:dyDescent="0.25">
      <c r="A37" s="27" t="s">
        <v>120</v>
      </c>
      <c r="B37" s="27" t="s">
        <v>120</v>
      </c>
      <c r="C37" s="29"/>
      <c r="D37" s="29"/>
      <c r="E37" s="6"/>
      <c r="F37" s="6"/>
      <c r="G37" s="6"/>
    </row>
    <row r="38" spans="1:7" x14ac:dyDescent="0.25">
      <c r="A38" s="27" t="s">
        <v>120</v>
      </c>
      <c r="B38" s="27" t="s">
        <v>120</v>
      </c>
      <c r="C38" s="29"/>
      <c r="D38" s="29"/>
      <c r="E38" s="6"/>
      <c r="F38" s="6"/>
      <c r="G38" s="6"/>
    </row>
    <row r="39" spans="1:7" x14ac:dyDescent="0.25">
      <c r="A39" s="27" t="s">
        <v>120</v>
      </c>
      <c r="B39" s="27" t="s">
        <v>120</v>
      </c>
      <c r="C39" s="29"/>
      <c r="D39" s="29"/>
      <c r="E39" s="6"/>
      <c r="F39" s="6"/>
      <c r="G39" s="6"/>
    </row>
    <row r="40" spans="1:7" x14ac:dyDescent="0.25">
      <c r="A40" s="27" t="s">
        <v>120</v>
      </c>
      <c r="B40" s="27" t="s">
        <v>120</v>
      </c>
      <c r="C40" s="29"/>
      <c r="D40" s="29"/>
      <c r="E40" s="6"/>
      <c r="F40" s="6"/>
      <c r="G40" s="6"/>
    </row>
    <row r="41" spans="1:7" x14ac:dyDescent="0.25">
      <c r="A41" s="27" t="s">
        <v>120</v>
      </c>
      <c r="B41" s="27" t="s">
        <v>120</v>
      </c>
      <c r="C41" s="29"/>
      <c r="D41" s="29"/>
      <c r="E41" s="6"/>
      <c r="F41" s="6"/>
      <c r="G41" s="6"/>
    </row>
    <row r="42" spans="1:7" x14ac:dyDescent="0.25">
      <c r="A42" s="27" t="s">
        <v>120</v>
      </c>
      <c r="B42" s="27" t="s">
        <v>120</v>
      </c>
      <c r="C42" s="29"/>
      <c r="D42" s="29"/>
      <c r="E42" s="6"/>
      <c r="F42" s="6"/>
      <c r="G42" s="6"/>
    </row>
    <row r="43" spans="1:7" x14ac:dyDescent="0.25">
      <c r="A43" s="27" t="s">
        <v>120</v>
      </c>
      <c r="B43" s="27" t="s">
        <v>120</v>
      </c>
      <c r="C43" s="29"/>
      <c r="D43" s="29"/>
      <c r="E43" s="6"/>
      <c r="F43" s="6"/>
      <c r="G43" s="6"/>
    </row>
    <row r="44" spans="1:7" x14ac:dyDescent="0.25">
      <c r="A44" s="27" t="s">
        <v>120</v>
      </c>
      <c r="B44" s="27" t="s">
        <v>120</v>
      </c>
      <c r="C44" s="29"/>
      <c r="D44" s="29"/>
      <c r="E44" s="6"/>
      <c r="F44" s="6"/>
      <c r="G44" s="6"/>
    </row>
    <row r="45" spans="1:7" x14ac:dyDescent="0.25">
      <c r="A45" s="27" t="s">
        <v>120</v>
      </c>
      <c r="B45" s="27" t="s">
        <v>120</v>
      </c>
      <c r="C45" s="29"/>
      <c r="D45" s="29"/>
      <c r="E45" s="6"/>
      <c r="F45" s="6"/>
      <c r="G45" s="6"/>
    </row>
    <row r="46" spans="1:7" x14ac:dyDescent="0.25">
      <c r="A46" s="27" t="s">
        <v>120</v>
      </c>
      <c r="B46" s="27" t="s">
        <v>120</v>
      </c>
      <c r="C46" s="29"/>
      <c r="D46" s="29"/>
      <c r="E46" s="6"/>
      <c r="F46" s="6"/>
      <c r="G46" s="6"/>
    </row>
    <row r="47" spans="1:7" x14ac:dyDescent="0.25">
      <c r="A47" s="27" t="s">
        <v>120</v>
      </c>
      <c r="B47" s="27" t="s">
        <v>120</v>
      </c>
      <c r="C47" s="29"/>
      <c r="D47" s="29"/>
      <c r="E47" s="6"/>
      <c r="F47" s="6"/>
      <c r="G47" s="6"/>
    </row>
    <row r="48" spans="1:7" x14ac:dyDescent="0.25">
      <c r="A48" s="27" t="s">
        <v>120</v>
      </c>
      <c r="B48" s="27" t="s">
        <v>120</v>
      </c>
      <c r="C48" s="29"/>
      <c r="D48" s="29"/>
      <c r="E48" s="6"/>
      <c r="F48" s="6"/>
      <c r="G48" s="6"/>
    </row>
    <row r="49" spans="1:7" x14ac:dyDescent="0.25">
      <c r="A49" s="27" t="s">
        <v>120</v>
      </c>
      <c r="B49" s="27" t="s">
        <v>120</v>
      </c>
      <c r="C49" s="29"/>
      <c r="D49" s="29"/>
      <c r="E49" s="6"/>
      <c r="F49" s="6"/>
      <c r="G49" s="6"/>
    </row>
    <row r="50" spans="1:7" x14ac:dyDescent="0.25">
      <c r="A50" s="27" t="s">
        <v>120</v>
      </c>
      <c r="B50" s="27" t="s">
        <v>120</v>
      </c>
      <c r="C50" s="29"/>
      <c r="D50" s="29"/>
      <c r="E50" s="6"/>
      <c r="F50" s="6"/>
      <c r="G50" s="6"/>
    </row>
    <row r="51" spans="1:7" x14ac:dyDescent="0.25">
      <c r="A51" s="27" t="s">
        <v>120</v>
      </c>
      <c r="B51" s="27" t="s">
        <v>120</v>
      </c>
      <c r="C51" s="29"/>
      <c r="D51" s="29"/>
      <c r="E51" s="6"/>
      <c r="F51" s="6"/>
      <c r="G51" s="6"/>
    </row>
    <row r="52" spans="1:7" x14ac:dyDescent="0.25">
      <c r="A52" s="27" t="s">
        <v>120</v>
      </c>
      <c r="B52" s="27" t="s">
        <v>120</v>
      </c>
      <c r="C52" s="29"/>
      <c r="D52" s="29"/>
      <c r="E52" s="6"/>
      <c r="F52" s="6"/>
      <c r="G52" s="6"/>
    </row>
    <row r="53" spans="1:7" x14ac:dyDescent="0.25">
      <c r="A53" s="27" t="s">
        <v>120</v>
      </c>
      <c r="B53" s="27" t="s">
        <v>120</v>
      </c>
      <c r="C53" s="29"/>
      <c r="D53" s="29"/>
      <c r="E53" s="6"/>
      <c r="F53" s="6"/>
      <c r="G53" s="6"/>
    </row>
    <row r="54" spans="1:7" x14ac:dyDescent="0.25">
      <c r="A54" s="27" t="s">
        <v>120</v>
      </c>
      <c r="B54" s="27" t="s">
        <v>120</v>
      </c>
      <c r="C54" s="29"/>
      <c r="D54" s="29"/>
      <c r="E54" s="6"/>
      <c r="F54" s="6"/>
      <c r="G54" s="6"/>
    </row>
    <row r="55" spans="1:7" ht="15.75" thickBot="1" x14ac:dyDescent="0.3">
      <c r="A55" s="28" t="s">
        <v>120</v>
      </c>
      <c r="B55" s="28" t="s">
        <v>120</v>
      </c>
      <c r="C55" s="30"/>
      <c r="D55" s="30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</sheetData>
  <sheetProtection algorithmName="SHA-512" hashValue="JvbIC7K4hyP3DUIwLV97b62h1Nt6pLwdBccX5YDIlHjt+hpRFJzSR6aokAAC82eMlUqPtrBaXtPHQrZ2JQJuew==" saltValue="UjlB06pdsS8yFVFHN1+nVw==" spinCount="100000" sheet="1" objects="1" scenarios="1"/>
  <mergeCells count="9">
    <mergeCell ref="A4:F4"/>
    <mergeCell ref="A5:F5"/>
    <mergeCell ref="A6:F6"/>
    <mergeCell ref="B12:G12"/>
    <mergeCell ref="A14:D14"/>
    <mergeCell ref="B8:G8"/>
    <mergeCell ref="B10:G10"/>
    <mergeCell ref="B11:G11"/>
    <mergeCell ref="B9:G9"/>
  </mergeCells>
  <hyperlinks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8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Lande!$E$1:$E$40</xm:f>
          </x14:formula1>
          <xm:sqref>A18:B55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Udfyldningsvejledning</vt:lpstr>
      <vt:lpstr>GODS_PASSAGER</vt:lpstr>
      <vt:lpstr>MAT_INV</vt:lpstr>
      <vt:lpstr>GODS_ART</vt:lpstr>
      <vt:lpstr>GODS_REGION</vt:lpstr>
      <vt:lpstr>GODS_LAND</vt:lpstr>
      <vt:lpstr>GODS_RID</vt:lpstr>
      <vt:lpstr>GODS_KOMBI</vt:lpstr>
      <vt:lpstr>PASSAGER_LAND</vt:lpstr>
      <vt:lpstr>Lande</vt:lpstr>
    </vt:vector>
  </TitlesOfParts>
  <Manager>Jernbanetransport</Manager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Årlig Jernbanetransport</dc:title>
  <dc:creator>Sigge Stenild</dc:creator>
  <cp:lastModifiedBy>Inger Hansen</cp:lastModifiedBy>
  <cp:lastPrinted>2015-02-25T08:58:35Z</cp:lastPrinted>
  <dcterms:created xsi:type="dcterms:W3CDTF">2013-03-19T10:05:25Z</dcterms:created>
  <dcterms:modified xsi:type="dcterms:W3CDTF">2023-05-09T09:01:11Z</dcterms:modified>
</cp:coreProperties>
</file>